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ELITEBOOK 840 G3\Downloads\"/>
    </mc:Choice>
  </mc:AlternateContent>
  <xr:revisionPtr revIDLastSave="0" documentId="13_ncr:1_{333E96B3-A38A-461F-ACDC-6F5C2EA908F0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Sheet" sheetId="1" r:id="rId1"/>
    <sheet name="Sheet1" sheetId="2" r:id="rId2"/>
    <sheet name="Sheet2" sheetId="3" r:id="rId3"/>
    <sheet name="Sheet3" sheetId="4" r:id="rId4"/>
  </sheets>
  <calcPr calcId="191028"/>
</workbook>
</file>

<file path=xl/calcChain.xml><?xml version="1.0" encoding="utf-8"?>
<calcChain xmlns="http://schemas.openxmlformats.org/spreadsheetml/2006/main">
  <c r="F10" i="2" l="1"/>
  <c r="F12" i="2"/>
  <c r="B10" i="2"/>
  <c r="C3" i="2"/>
  <c r="C4" i="2"/>
  <c r="C5" i="2"/>
  <c r="C6" i="2"/>
  <c r="C7" i="2"/>
  <c r="C8" i="2"/>
  <c r="C9" i="2"/>
  <c r="C2" i="2"/>
  <c r="J15" i="2"/>
  <c r="J16" i="2"/>
  <c r="C21" i="2"/>
  <c r="C22" i="2"/>
  <c r="C23" i="2"/>
  <c r="C24" i="2"/>
  <c r="C25" i="2"/>
  <c r="C26" i="2"/>
  <c r="C27" i="2"/>
  <c r="C28" i="2"/>
  <c r="C20" i="2"/>
  <c r="K12" i="2"/>
  <c r="K13" i="2"/>
  <c r="K14" i="2"/>
  <c r="K15" i="2"/>
  <c r="K11" i="2"/>
  <c r="J6" i="2"/>
  <c r="K7" i="2"/>
  <c r="L7" i="2"/>
  <c r="M7" i="2"/>
  <c r="J7" i="2"/>
  <c r="J9" i="2"/>
  <c r="J44" i="4"/>
  <c r="K44" i="4"/>
  <c r="L44" i="4"/>
  <c r="I44" i="4"/>
  <c r="C244" i="4"/>
  <c r="D244" i="4"/>
  <c r="E244" i="4"/>
  <c r="B244" i="4"/>
  <c r="P556" i="1"/>
  <c r="E10" i="2"/>
  <c r="D10" i="2"/>
</calcChain>
</file>

<file path=xl/sharedStrings.xml><?xml version="1.0" encoding="utf-8"?>
<sst xmlns="http://schemas.openxmlformats.org/spreadsheetml/2006/main" count="3951" uniqueCount="334">
  <si>
    <t>NAIROBI COFFEE EXCHANGE</t>
  </si>
  <si>
    <t>TRANSACTION LISTING</t>
  </si>
  <si>
    <t>2023 / 2024</t>
  </si>
  <si>
    <t>Sale 3 of Tuesday, October 31, 2023</t>
  </si>
  <si>
    <t>Agent</t>
  </si>
  <si>
    <t>Alliance Berries Limited</t>
  </si>
  <si>
    <t>Lot N°</t>
  </si>
  <si>
    <t>Marks/Outturn</t>
  </si>
  <si>
    <t>Certificate</t>
  </si>
  <si>
    <t>Grade</t>
  </si>
  <si>
    <t>Full Bags</t>
  </si>
  <si>
    <t>Weight (kilos)</t>
  </si>
  <si>
    <t>Price / 50Kg</t>
  </si>
  <si>
    <t>Gross Value</t>
  </si>
  <si>
    <t>Buyer</t>
  </si>
  <si>
    <t>Status</t>
  </si>
  <si>
    <t>01US0006/EDWARD MUTAI/CI0100</t>
  </si>
  <si>
    <t>T</t>
  </si>
  <si>
    <t>Taylor Winch (Coffee) Limited</t>
  </si>
  <si>
    <t>noted</t>
  </si>
  <si>
    <t>51SM0004/NGUTU KAHURIA/XAB34F01</t>
  </si>
  <si>
    <t>Ibero Kenya Ltd</t>
  </si>
  <si>
    <t>40HM0001/INKAMINTO/EB0149</t>
  </si>
  <si>
    <t>C</t>
  </si>
  <si>
    <t>First Cup Coffee Ltd</t>
  </si>
  <si>
    <t>01US0003/ORETI ESTATE/AB0051</t>
  </si>
  <si>
    <t>C.Dorman Ltd</t>
  </si>
  <si>
    <t>Rosie Vam Dyke Company Ltd</t>
  </si>
  <si>
    <t>39KB0004/RICHARDSON/EB0081</t>
  </si>
  <si>
    <t>36KB0001/LOPINO/EB0031</t>
  </si>
  <si>
    <t>01US0001/CHANIA ESTATE/AB0021</t>
  </si>
  <si>
    <t>51US0003/JOKOMA /EB0083</t>
  </si>
  <si>
    <t>52US0013/MWITUMURA/XBB22F04</t>
  </si>
  <si>
    <t>52US0028/KAGWANJA/XAA03F04</t>
  </si>
  <si>
    <t>52US0038/KAMUCHEGE/XAA03F13</t>
  </si>
  <si>
    <t>52US0046/GATUYU/XAA03F12</t>
  </si>
  <si>
    <t>52US0050/GAKUNGUGUGU/XBB22F02</t>
  </si>
  <si>
    <t>52US0054/GAKUNGUGUGU/XBB22F02</t>
  </si>
  <si>
    <t>AB</t>
  </si>
  <si>
    <t>02HM0001/KIBIEGO/EB0128</t>
  </si>
  <si>
    <t>Star Coffee Ltd</t>
  </si>
  <si>
    <t>39HM0001/OMOBERA/EB0041</t>
  </si>
  <si>
    <t>Jabali The Coffee Company</t>
  </si>
  <si>
    <t>41HM0001/NYANDUKO/EB0158</t>
  </si>
  <si>
    <t>Sondhi Trading  Co. Ltd</t>
  </si>
  <si>
    <t>48HM0001/HEMA/EB0010</t>
  </si>
  <si>
    <t>49HM0002/RICHARDSON/EB0081</t>
  </si>
  <si>
    <t>51HM0004/KENGUSU/EB0111</t>
  </si>
  <si>
    <t>51HM0006/KEMANG'AU/EB0057</t>
  </si>
  <si>
    <t>Kenyacof Limited</t>
  </si>
  <si>
    <t>51HM0007/KEMANG'AU/EB0057</t>
  </si>
  <si>
    <t>52HM0004/NYABINYINYI/EB0042</t>
  </si>
  <si>
    <t>Jowam Coffee Traders Ltd</t>
  </si>
  <si>
    <t>Mumbi Coffee Merchants Limited</t>
  </si>
  <si>
    <t>PB</t>
  </si>
  <si>
    <t>Global Afrea Ltd</t>
  </si>
  <si>
    <t>Bekas Systems Ltd</t>
  </si>
  <si>
    <t>52US0071/MICHOGOMONE/XBB22F01</t>
  </si>
  <si>
    <t>AA</t>
  </si>
  <si>
    <t>confirmed</t>
  </si>
  <si>
    <t>Sanaark Investment Ltd</t>
  </si>
  <si>
    <t>52US0018/MICHOGOMONE/XBB22F01</t>
  </si>
  <si>
    <t>UG2</t>
  </si>
  <si>
    <t>Super Gibs Ltd</t>
  </si>
  <si>
    <t>52US0019/MWITUMURA/XBB22F04</t>
  </si>
  <si>
    <t>52US0020/MICHOGOMONE/XBB22F01</t>
  </si>
  <si>
    <t>52US0025/GAKUNGUGUGU/XBB22F02</t>
  </si>
  <si>
    <t>Louis Dreyfus Company</t>
  </si>
  <si>
    <t>52US0049/MWITUMURA/XBB22F04</t>
  </si>
  <si>
    <t>52US0051/NKARINE/XBB22F03</t>
  </si>
  <si>
    <t>UG1</t>
  </si>
  <si>
    <t>52US0030/THIURURI/XAA03F08</t>
  </si>
  <si>
    <t>52US0031/THIURURI/XAA03F08</t>
  </si>
  <si>
    <t>52US0033/KAGWANJA/XAA03F04</t>
  </si>
  <si>
    <t>52US0034/KAGWANJA/XAA03F04</t>
  </si>
  <si>
    <t>52US0036/RIAKAHARA/XAA03F01</t>
  </si>
  <si>
    <t>52US0039/KAMUCHEGE/XAA03F13</t>
  </si>
  <si>
    <t>52US0044/KOROKORO/XAA03F06</t>
  </si>
  <si>
    <t>52US0048/GATUYU/XAA03F12</t>
  </si>
  <si>
    <t>52US0068/MWITUMURA/XBB22F04</t>
  </si>
  <si>
    <t>52US0072/MWITUMURA/XBB22F04</t>
  </si>
  <si>
    <t>48HM0003/INKAMINTO/EB0149</t>
  </si>
  <si>
    <t>MH</t>
  </si>
  <si>
    <t>52HM0001/BISERI/EB0106</t>
  </si>
  <si>
    <t>TOTAL:</t>
  </si>
  <si>
    <t>Note</t>
  </si>
  <si>
    <t>Prices are in USD per 50 Kg</t>
  </si>
  <si>
    <t>KCCE Marketing Agency Limited</t>
  </si>
  <si>
    <t>43KP0025/MAJI MAZURI ESTATE/AE.0019</t>
  </si>
  <si>
    <t>Sasini (K) Limited</t>
  </si>
  <si>
    <t>45KP0079/MAJI/MZURI/AE.0019</t>
  </si>
  <si>
    <t>43KP0026/MAJI MAZURI ESTATE/AE.0019</t>
  </si>
  <si>
    <t>50KP0015/KIRANGA/XAB097F04</t>
  </si>
  <si>
    <t>38KP0017/MAJI MAZURI ESTATE/AE.0019</t>
  </si>
  <si>
    <t>TT</t>
  </si>
  <si>
    <t>50ME2015/TT/BULK</t>
  </si>
  <si>
    <t>50KP0033/KIAMANDE/XAB097F02</t>
  </si>
  <si>
    <t>50KP0068/GITOBORO/XAB097F05</t>
  </si>
  <si>
    <t>50KP0072/NDIRAINI/XAB097F03</t>
  </si>
  <si>
    <t>50KP0029/GAKARARA/XAB097F01</t>
  </si>
  <si>
    <t>03ME2002/AB/BULK</t>
  </si>
  <si>
    <t>50ME2006/PB/BULK</t>
  </si>
  <si>
    <t>03ME2000/AA/BULK</t>
  </si>
  <si>
    <t>03ME2001/AA/BULK</t>
  </si>
  <si>
    <t>50ME2004/AA/BULK</t>
  </si>
  <si>
    <t>50US0006/KIRIGA/AB-0001</t>
  </si>
  <si>
    <t>50US0007/KIRIGA/AB-0001</t>
  </si>
  <si>
    <t>45KP0078/MAJI/MZURI/AE.0019</t>
  </si>
  <si>
    <t>ML</t>
  </si>
  <si>
    <t>Kiambu Coffee Marketing Limited</t>
  </si>
  <si>
    <t>48KP1003/THIRIRIKA FCS KIGANJO/XAA025F01</t>
  </si>
  <si>
    <t>48KP0050/GITWE FCS KARATU/XAA019F01</t>
  </si>
  <si>
    <t>48KP0005/RITHO FCS WAMUGUMA/XAA020F02</t>
  </si>
  <si>
    <t>48KP0006/RITHO FCS HANDEGE/XAA020F01</t>
  </si>
  <si>
    <t>46KP0007/THIRIRIKA FCS NDUNDU/XAA025F03</t>
  </si>
  <si>
    <t>45KP0064/GATHAGE FCS/XAA012</t>
  </si>
  <si>
    <t>47KP0052/THIRIRIKA FCS NDUNDU/XAA025F03</t>
  </si>
  <si>
    <t>45KP0074/RITHO FCS WAMUGUMA/XAA020F02</t>
  </si>
  <si>
    <t>49KP0040/BUCHANA FCS NDEKEI/XAA024F01</t>
  </si>
  <si>
    <t>45KP0075/RITHO FCS HANDEGE/XAA020F01</t>
  </si>
  <si>
    <t>50KP0130/RITHOFCS WAMUGUMA/XAA020</t>
  </si>
  <si>
    <t>50KP0009/THIRIRIKA FCS NDUNDU/XAA025F03</t>
  </si>
  <si>
    <t>50KP0111/RITHO FCS HANDEGE/XAA020F01</t>
  </si>
  <si>
    <t>47KP0001/KIMARATIA FCS GACHIKA/XAA027F01</t>
  </si>
  <si>
    <t>50KP0120/RITHO FCS HANDEGE/XAA020F01</t>
  </si>
  <si>
    <t>48KP0051/GITWE FCS KARATU/XAA019F01</t>
  </si>
  <si>
    <t>47KP0049/THIRIRIKA FCS KIGANJO/XAA025F01</t>
  </si>
  <si>
    <t>47KP0002/KIMARATIA FCS GICHUKA/XAA027F03</t>
  </si>
  <si>
    <t>48KP0095/THETA FCS THAARA/XAA026F02</t>
  </si>
  <si>
    <t>48KP0004/ICHAWERI FCS GATUNDU/XAA0018</t>
  </si>
  <si>
    <t>50KP0130/RITHO FCS WAMUGUMA/XAA020/F02</t>
  </si>
  <si>
    <t>51KP0071/MIKARI FCS/XAA010</t>
  </si>
  <si>
    <t>47KP0004/KIMARATIA FCS GITARE/XAA027F02</t>
  </si>
  <si>
    <t>46KP0005/THIRIRIKA FCS GITHEMBE/XAA025F02</t>
  </si>
  <si>
    <t>48KP0098/THETA FCS KIGAA/XAA026F03</t>
  </si>
  <si>
    <t>52KP1002/THIRIRIKA FCS KIGANJO/XAA025F01</t>
  </si>
  <si>
    <t>52KP1001/THIRIRIKA FCS NDUNDU/XAA025F03</t>
  </si>
  <si>
    <t>Kinya Coffee Marketing Agency Ltd</t>
  </si>
  <si>
    <t>01GS2400/C/BULK</t>
  </si>
  <si>
    <t>50GS2400/C/BULK</t>
  </si>
  <si>
    <t>01GS0007/OCHOCHI/EB0129</t>
  </si>
  <si>
    <t>43GS0049/EGETONTO/XEA26F05</t>
  </si>
  <si>
    <t>50GS2101/AB/BULK</t>
  </si>
  <si>
    <t>01GS2101/AB/BULK</t>
  </si>
  <si>
    <t>52GS0005/NYAMACHE/XEA24F01</t>
  </si>
  <si>
    <t>52GS0019/NYAKENIMO/XEA05F02</t>
  </si>
  <si>
    <t>02GS0008/NYAGOTO/XEA16F03</t>
  </si>
  <si>
    <t>02GS0007/KIOOMONCHA/XEA16F01</t>
  </si>
  <si>
    <t>02GS0006/SIEKA/XEA16F02</t>
  </si>
  <si>
    <t>01GS2200/PB/BULK</t>
  </si>
  <si>
    <t>01GS2000/AA/BULK</t>
  </si>
  <si>
    <t>41GS2000/AA/BULK</t>
  </si>
  <si>
    <t>52GS2301/UG2/BULK</t>
  </si>
  <si>
    <t>52GS2800/UG1/BULK</t>
  </si>
  <si>
    <t>52GS2600/MH/BULK</t>
  </si>
  <si>
    <t>49GS0009/NYAGUTAXEA15F01</t>
  </si>
  <si>
    <t>50GS0001/KERUMBE/EB0002</t>
  </si>
  <si>
    <t>01GS0005/MAGENA/XEA34F01</t>
  </si>
  <si>
    <t>52GS0008/NYAMACHE/XEA24F01</t>
  </si>
  <si>
    <t>Kipkelion Broker Company Ltd</t>
  </si>
  <si>
    <t>03kk2002/BULK</t>
  </si>
  <si>
    <t>03kk2004/BULK</t>
  </si>
  <si>
    <t>03KK0010/KAPKULUMBEN F.C.S/XCE57F01</t>
  </si>
  <si>
    <t>03KK0019/BLOCK FOUR F. C. SOC. LTD/XCE102</t>
  </si>
  <si>
    <t>03KK0018/SOMBO F. CO-OP .SOC. LTD/XCE17F01</t>
  </si>
  <si>
    <t>03KK0011/KAPKULUMBEN F.C.S/XCE57F01</t>
  </si>
  <si>
    <t>03KK2006/BULK</t>
  </si>
  <si>
    <t>02KK2004/BULK</t>
  </si>
  <si>
    <t>03KK0006/CHERARA F. C. SOC. LTD/XCE41F01</t>
  </si>
  <si>
    <t>03KK0015/KAPIAS KAMAUA F. C. SOC. LTD/XCE84F03</t>
  </si>
  <si>
    <t>03KK0016/KAPIAS F. C. SOC. LTD/XCE84F01</t>
  </si>
  <si>
    <t>03KK0014/KAPIAS CHOMISIAN F. C SOC. LTD/XCE84F02</t>
  </si>
  <si>
    <t>04KK0004/KIPSINENDE F. C. SOC. LTD/XCE50F01</t>
  </si>
  <si>
    <t>04KK0010/BUCHENGE F. C. SOC. LTD/XCE31F01</t>
  </si>
  <si>
    <t>03KK0012/CHERARA F. C. SOC. LTD/XCE41F01</t>
  </si>
  <si>
    <t>02KK0019/MULWET ESTATE/CI.0047</t>
  </si>
  <si>
    <t>02KK2003/BULK</t>
  </si>
  <si>
    <t>03KK0014/KAPIAS CHOMISIAN F. C. SOC. LTD/XCE84F02</t>
  </si>
  <si>
    <t>03KK0013/CHERARA F. C. SOC. LTD/XCE41F01</t>
  </si>
  <si>
    <t>03KK2003/BULK</t>
  </si>
  <si>
    <t>02KK2006/BULK</t>
  </si>
  <si>
    <t>46KK2003/BULK</t>
  </si>
  <si>
    <t>SB</t>
  </si>
  <si>
    <t>47KK2003/BULK</t>
  </si>
  <si>
    <t>Mt. Elgon Coffee Marketing Agency</t>
  </si>
  <si>
    <t>52MG2002/C/BULK/C/BULK</t>
  </si>
  <si>
    <t>50MG0004/SASUR/FCS/XDA 029</t>
  </si>
  <si>
    <t>03MG0006/CHEPTOTI AND SONS ESTATE DB 0033</t>
  </si>
  <si>
    <t>02MG0001/MAYEKWE FCS/ XDA 020</t>
  </si>
  <si>
    <t>01MG0005/KIMAMA FCS/ XDA 039</t>
  </si>
  <si>
    <t>03MG1001/P/BULK-PARCHMENT BULK</t>
  </si>
  <si>
    <t>50MG1002/P/BULK-PARCHMENT BULK</t>
  </si>
  <si>
    <t>03MG0006/CHEPTOT AND SONS ESTATE DB 0033</t>
  </si>
  <si>
    <t>52MG0021/TUIKUT FCS/XDA 044</t>
  </si>
  <si>
    <t>03MG0009/CHEPKUBE FCS/XDA 004</t>
  </si>
  <si>
    <t>03MG0004/CHESIRO FCS/XDA 040</t>
  </si>
  <si>
    <t>03MG0017/MAYEKWE FCS/XDA 020</t>
  </si>
  <si>
    <t>01MG0005/KIMAMA FCS/XDA 039</t>
  </si>
  <si>
    <t>01MG0006/KIMAMA FCS/XDA 039</t>
  </si>
  <si>
    <t>52MG0020/TUIKUT FCS/XDA 044</t>
  </si>
  <si>
    <t>01MG0007/KIMAMA FCS/XDA 039</t>
  </si>
  <si>
    <t>03MG0016/MAYEKWE FCS/XDA 020</t>
  </si>
  <si>
    <t>01MG1001/P/BULK-PARCHMENT BULK</t>
  </si>
  <si>
    <t>02MG1002/C/BULK-C/BULK</t>
  </si>
  <si>
    <t>50MG0003/SASUR FCS/XDA 029</t>
  </si>
  <si>
    <t>52MG0006/KAPKOTA FCS/XDA 051</t>
  </si>
  <si>
    <t>01MG0008/KIMAMA FCS/XDA 039</t>
  </si>
  <si>
    <t>49MG0003/NEW CHESIKAKI FCS/XDA 002</t>
  </si>
  <si>
    <t>03MG1002/P/BULK-PARCHMENT BULK</t>
  </si>
  <si>
    <t>52MG0003/KAPKOTA FCS/XDA 051</t>
  </si>
  <si>
    <t>HE</t>
  </si>
  <si>
    <t>New Kenya Planters Co-operative Union PLC.</t>
  </si>
  <si>
    <t>48KP0001/MBUKIA FARM/AA416D</t>
  </si>
  <si>
    <t>51KP0044/WANGIRAMBOSE/XEB017</t>
  </si>
  <si>
    <t>51KP0094/OCHAMO ESTATE/EB0072</t>
  </si>
  <si>
    <t>44KP0066/MUKUYUNI FCS/XBE028F01</t>
  </si>
  <si>
    <t>52KP1003/PARCHMENT BULK</t>
  </si>
  <si>
    <t>47SM0004/RUGI FCS MWERU/XAC057F04</t>
  </si>
  <si>
    <t>47SM0005/RUGI FCS MWERU/XAC057F04</t>
  </si>
  <si>
    <t>52SM0029/RUGI FCS KANYIRIRI/XAC056F05</t>
  </si>
  <si>
    <t>44KP0050/MUKUYUNI FCS/XBE028F01</t>
  </si>
  <si>
    <t>41KP0026/KAMBUSU KAUKISWA/XBE019F02</t>
  </si>
  <si>
    <t>43KP0042/KAMOMO/BF0229</t>
  </si>
  <si>
    <t>51SM0002/KIANDU FACTORY/XAC056F04</t>
  </si>
  <si>
    <t>47KP0057/MUKUYUNI FCS/XBE028F01</t>
  </si>
  <si>
    <t>49KP1001/MUKUYUNI FCS/XBE028F01</t>
  </si>
  <si>
    <t>50KP0010/KAPSAOS FCS/XCF004</t>
  </si>
  <si>
    <t>48KP0134/GAKUI FCS/XAB096F01</t>
  </si>
  <si>
    <t>49SM0028/THIKAGIKI FCS KAHUNYO/XAB041F04</t>
  </si>
  <si>
    <t>49SM0025/THIKAGIKI FCS THITHI/XAB041F01</t>
  </si>
  <si>
    <t>49SM0029/THIKAGIKI FCS KIRIANI XAB041F04</t>
  </si>
  <si>
    <t>48KP1001/MBILINI FCS KIKAMBUANI/XBE010F02</t>
  </si>
  <si>
    <t>48KP0009/KAMBUSU KAUKISWA/XBE019F02</t>
  </si>
  <si>
    <t>44KP0051/MUKUYUNI FCS/XBE028F01</t>
  </si>
  <si>
    <t>41KP0032/KITWII FCS/XBE005</t>
  </si>
  <si>
    <t>52SM0032/RUGI FCS MWERU/XAC057F04</t>
  </si>
  <si>
    <t>52SM0028/RUGI FCS KANYIRIRI/XAC056F05</t>
  </si>
  <si>
    <t>52SM0026/RUGI FCS GUMBA/XAC057F06</t>
  </si>
  <si>
    <t>41KP0011/KINGOTI FCS KIKALUTUNI/XBE021F02</t>
  </si>
  <si>
    <t>41KP0009/KINGOTI FCS KALALA/XBE021F01</t>
  </si>
  <si>
    <t>50SM0044/BARAKA FCS/XAB101</t>
  </si>
  <si>
    <t>52KP1004/JUTAWA ESTATE/EB0084</t>
  </si>
  <si>
    <t>51SM1004/PARCHMENT BULK</t>
  </si>
  <si>
    <t>49SM0020/MATHIRA NORTH KIAMARIGA/XAC063F01</t>
  </si>
  <si>
    <t>49SM0021/MATHIRA NORTH KIAMARIGA/XAC063F01</t>
  </si>
  <si>
    <t>50SM0042/BARAKA FCS/XAB101</t>
  </si>
  <si>
    <t>51SM1001/ZABKA BULK/AB158</t>
  </si>
  <si>
    <t>51SM1002/ZABKA BULK/AB158</t>
  </si>
  <si>
    <t>46SM0006/MBOGAT BULK/BD0135</t>
  </si>
  <si>
    <t>46SM0007/MBOGAT ESTATE GATITU/BD0135</t>
  </si>
  <si>
    <t>49SM0033/THIKAGIKI FCS GITIRI/XAB041F03</t>
  </si>
  <si>
    <t>49SM0034/THIKAGIKI FCS THITHI/XAB041F01</t>
  </si>
  <si>
    <t>49SM0036/THIKAGIKI FC GITIRI/XAB041F03</t>
  </si>
  <si>
    <t>49SM0041/THIKAGIKI FCS KAHUNYO/XAB041F04</t>
  </si>
  <si>
    <t>49SM0039/THIKAGIKI FCS KIRIAINI/XAB041F02</t>
  </si>
  <si>
    <t>49SM0026/THIKAGIKI FCS KIRIAINI/XAB041F02</t>
  </si>
  <si>
    <t>49SM0029/THIKAGIKI FCS KIRIAINI/XAB041F02</t>
  </si>
  <si>
    <t>01SM1001/MUKARWA BULK/XAB095</t>
  </si>
  <si>
    <t>49SM0050/MUKARWA FCS MUNGARIA/XAB095F03</t>
  </si>
  <si>
    <t>49SM0055/MUKARWA FCS KAGUTHI/XAB095F02</t>
  </si>
  <si>
    <t>51SM0001/KIANDU FACTORY/XAC056F04</t>
  </si>
  <si>
    <t>51SM0019/CENTRAL NGANDORI MWIRIA/XBD003F01</t>
  </si>
  <si>
    <t>52SM0025/RUGI FCS GUMBA/XAC057F06</t>
  </si>
  <si>
    <t>02SM0003/GIAKANJA FCS</t>
  </si>
  <si>
    <t>51SM0022/KIANJEGE FACTORY</t>
  </si>
  <si>
    <t>02SM0004/GIAKANJA FCS/XAC032F01</t>
  </si>
  <si>
    <t>43KP0068/NYAPAO ESTATE/EB0037</t>
  </si>
  <si>
    <t>47KP0046/JKC ESTATE/CI0061</t>
  </si>
  <si>
    <t>42SM0016/DERHON ESTATE/AJ0344</t>
  </si>
  <si>
    <t>02SM0003/GIAKANJA FCS/XAC032F01</t>
  </si>
  <si>
    <t>51SM0022/KIANJEGE FACTORY/XAB104</t>
  </si>
  <si>
    <t>50KP0089/THANGAINI FCS/XAB020F01</t>
  </si>
  <si>
    <t>52KP0069/MUTHAITE ESTATE/AC0003</t>
  </si>
  <si>
    <t>12KP0010/LAZARO ESTATE/CB0683</t>
  </si>
  <si>
    <t>50KP0079/KARANGI ESTATE/AC0026</t>
  </si>
  <si>
    <t>49SM0036/THIKAGIKI FCS GITIRI/XAB041F03</t>
  </si>
  <si>
    <t>49SM0025/THIKAGIKI FCD THITHI/XAB041F01</t>
  </si>
  <si>
    <t>49SM0025/THIKAGIKI FCs THITHI/XAB041F01</t>
  </si>
  <si>
    <t>49SM0018/MATHIRA NORTH KIAMARIGA/XAC063F01</t>
  </si>
  <si>
    <t>51KP1003/KAMBUSU KAUKISWA/XBE019F02</t>
  </si>
  <si>
    <t>48KP1002/MBILINI FCS KIKAMBUANI/XBE010F02</t>
  </si>
  <si>
    <t>51KP1002/KAMBUSU KAUKISWA/XBE019F02</t>
  </si>
  <si>
    <t>49SM1004/MOUNT KENYA OUTLETS/BD0058</t>
  </si>
  <si>
    <t>49SM1003/MOUNT KENYA OUTLETS/BD0058</t>
  </si>
  <si>
    <t>51SM1003/PARCHMENT BULK</t>
  </si>
  <si>
    <t>49KP0066/GAKUI FCS/XAB096F01</t>
  </si>
  <si>
    <t>38KP0001/MUKUYUNI FCS/XBE028F01</t>
  </si>
  <si>
    <t>49SM0031/THIKAGIKI FCS THITHI/XAB041F01</t>
  </si>
  <si>
    <t>49SM0035/THIKAGIKI FCS KIRIAINI/XAB041F02</t>
  </si>
  <si>
    <t>49SM0037/THIKAGIKI FCS THITHI /XAB041F03</t>
  </si>
  <si>
    <t>49SM0040/THIKAGIKI FCS GITIRI/XAB041F03</t>
  </si>
  <si>
    <t>49SM0027/THIKAGIKI FCS GITIRI/XAB041F03</t>
  </si>
  <si>
    <t>51KP0084/GATHIGA FCS/XAB094</t>
  </si>
  <si>
    <t>01SM1002/MUKARWA BULK/XAB095</t>
  </si>
  <si>
    <t>01SM1003/MUKARWA BULK/XAB095</t>
  </si>
  <si>
    <t>01SM1005/RUGI FCS MWERU/XAC057F04</t>
  </si>
  <si>
    <t>51SM0016/CENTRAL NGANDORI FCS MWIRIA/XBD003F01</t>
  </si>
  <si>
    <t>52SM0023/RUGI FCS GUMBA/XAC057F06</t>
  </si>
  <si>
    <t>52SM0024/RUGI FCS GUMBA/XAC057F06</t>
  </si>
  <si>
    <t>52SM0027/RUGI FCS KANYIRIRI/XAC056F05</t>
  </si>
  <si>
    <t>49SM0038/THIKAGIKI FCS KAHUNYO/XAAB041F04</t>
  </si>
  <si>
    <t>51SM0020/KIANJEGE FACTORY/XAB104</t>
  </si>
  <si>
    <t>51SM0021/KIANJEGE FACTORY/XAB104</t>
  </si>
  <si>
    <t>52KP1011/ISAMWERA ESTATE/EB0070</t>
  </si>
  <si>
    <t>NL</t>
  </si>
  <si>
    <t>52KP1010/MBUNI BULK</t>
  </si>
  <si>
    <t>51KP0006/MBILINI FCS KIKAMBUANI/XBE010F02</t>
  </si>
  <si>
    <t>47KP0025/AGROONE ESTATE/AA0982</t>
  </si>
  <si>
    <t>01SM1004/MUTARWA BULK</t>
  </si>
  <si>
    <t>NH</t>
  </si>
  <si>
    <t>United Eastern Kenya Coffee Marketing Co. Ltd</t>
  </si>
  <si>
    <t>01LE0007/KALILUNI/XBE025</t>
  </si>
  <si>
    <t>01LE0008/KALILUNI/XBE025</t>
  </si>
  <si>
    <t>01LE0011/MATETANI/XBE011F02</t>
  </si>
  <si>
    <t>01LE0003/KALILUNI/XBE025</t>
  </si>
  <si>
    <t>01LE0002/KALILUNI/XBE025</t>
  </si>
  <si>
    <t>02LE0009/KILALANI/XBE011F01</t>
  </si>
  <si>
    <t>Delanex Ventures Kenya Ltd</t>
  </si>
  <si>
    <t>01LE0017/MATETANI/XBE011F02</t>
  </si>
  <si>
    <t>01LE0021/KILALANI/XBE011F01</t>
  </si>
  <si>
    <t>Africoff Trading Ltd</t>
  </si>
  <si>
    <t>01LE0016/MATETANI/XBE011F02</t>
  </si>
  <si>
    <t>01LE0009/KILALANI/XBE025</t>
  </si>
  <si>
    <t>01LE0015/KILALANI/XBE011F01</t>
  </si>
  <si>
    <t>01LE0006/KALILUNI/XBE025</t>
  </si>
  <si>
    <t>02LE0005/MATETANI/XBE011F02</t>
  </si>
  <si>
    <t>01LE0001/KALILUNI/XBE025</t>
  </si>
  <si>
    <t>01LE0004/KALILUNI/XBE025</t>
  </si>
  <si>
    <t>GRAND TOTAL:</t>
  </si>
  <si>
    <t>10/31/2023 15:42:05</t>
  </si>
  <si>
    <t>Page 1 of 1</t>
  </si>
  <si>
    <t>Others</t>
  </si>
  <si>
    <t>BUYERS</t>
  </si>
  <si>
    <t>Full bags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</si>
</sst>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7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u/>
      <sz val="9"/>
      <color rgb="FF000000"/>
      <name val="Arial"/>
      <family val="2"/>
    </font>
    <font>
      <b/>
      <sz val="8"/>
      <color rgb="FF4B4B4B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3D3D3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9">
    <xf numFmtId="0" fontId="0" fillId="0" borderId="0" xfId="0"/>
    <xf numFmtId="0" fontId="4" fillId="3" borderId="2" xfId="0" applyFont="1" applyFill="1" applyBorder="1" applyAlignment="1">
      <alignment horizontal="center" vertical="top" wrapText="1" shrinkToFit="1" readingOrder="1"/>
    </xf>
    <xf numFmtId="3" fontId="6" fillId="0" borderId="4" xfId="0" applyNumberFormat="1" applyFont="1" applyBorder="1" applyAlignment="1">
      <alignment horizontal="right" vertical="center" wrapText="1" shrinkToFit="1" readingOrder="1"/>
    </xf>
    <xf numFmtId="3" fontId="2" fillId="0" borderId="4" xfId="0" applyNumberFormat="1" applyFont="1" applyBorder="1" applyAlignment="1">
      <alignment horizontal="right" vertical="top" wrapText="1" shrinkToFit="1" readingOrder="1"/>
    </xf>
    <xf numFmtId="3" fontId="2" fillId="0" borderId="4" xfId="0" applyNumberFormat="1" applyFont="1" applyBorder="1" applyAlignment="1">
      <alignment horizontal="right" vertical="center" wrapText="1" shrinkToFit="1" readingOrder="1"/>
    </xf>
    <xf numFmtId="3" fontId="2" fillId="0" borderId="2" xfId="0" applyNumberFormat="1" applyFont="1" applyBorder="1" applyAlignment="1">
      <alignment horizontal="right" vertical="top" wrapText="1" shrinkToFit="1" readingOrder="1"/>
    </xf>
    <xf numFmtId="3" fontId="2" fillId="0" borderId="2" xfId="0" applyNumberFormat="1" applyFont="1" applyBorder="1" applyAlignment="1">
      <alignment horizontal="right" vertical="center" wrapText="1" shrinkToFit="1" readingOrder="1"/>
    </xf>
    <xf numFmtId="49" fontId="6" fillId="0" borderId="4" xfId="0" applyNumberFormat="1" applyFont="1" applyBorder="1" applyAlignment="1">
      <alignment horizontal="center" vertical="center" wrapText="1" shrinkToFit="1" readingOrder="1"/>
    </xf>
    <xf numFmtId="49" fontId="5" fillId="2" borderId="1" xfId="0" applyNumberFormat="1" applyFont="1" applyFill="1" applyBorder="1" applyAlignment="1">
      <alignment vertical="center" wrapText="1" shrinkToFit="1" readingOrder="1"/>
    </xf>
    <xf numFmtId="49" fontId="6" fillId="0" borderId="4" xfId="0" applyNumberFormat="1" applyFont="1" applyBorder="1" applyAlignment="1">
      <alignment vertical="center" wrapText="1" shrinkToFit="1" readingOrder="1"/>
    </xf>
    <xf numFmtId="49" fontId="6" fillId="0" borderId="2" xfId="0" applyNumberFormat="1" applyFont="1" applyBorder="1" applyAlignment="1">
      <alignment vertical="center" wrapText="1" shrinkToFit="1" readingOrder="1"/>
    </xf>
    <xf numFmtId="4" fontId="2" fillId="0" borderId="4" xfId="0" applyNumberFormat="1" applyFont="1" applyBorder="1" applyAlignment="1">
      <alignment vertical="top" wrapText="1" shrinkToFit="1" readingOrder="1"/>
    </xf>
    <xf numFmtId="3" fontId="2" fillId="0" borderId="4" xfId="0" applyNumberFormat="1" applyFont="1" applyBorder="1" applyAlignment="1">
      <alignment vertical="top" wrapText="1" shrinkToFit="1" readingOrder="1"/>
    </xf>
    <xf numFmtId="3" fontId="0" fillId="0" borderId="0" xfId="0" applyNumberFormat="1"/>
    <xf numFmtId="3" fontId="6" fillId="0" borderId="4" xfId="0" applyNumberFormat="1" applyFont="1" applyBorder="1" applyAlignment="1">
      <alignment vertical="center" wrapText="1" shrinkToFit="1" readingOrder="1"/>
    </xf>
    <xf numFmtId="4" fontId="6" fillId="0" borderId="4" xfId="0" applyNumberFormat="1" applyFont="1" applyBorder="1" applyAlignment="1">
      <alignment vertical="center" wrapText="1" shrinkToFit="1" readingOrder="1"/>
    </xf>
    <xf numFmtId="0" fontId="4" fillId="3" borderId="2" xfId="0" applyFont="1" applyFill="1" applyBorder="1" applyAlignment="1">
      <alignment vertical="top" wrapText="1" shrinkToFit="1" readingOrder="1"/>
    </xf>
    <xf numFmtId="9" fontId="0" fillId="0" borderId="0" xfId="2" applyFont="1"/>
    <xf numFmtId="9" fontId="2" fillId="0" borderId="4" xfId="2" applyFont="1" applyBorder="1" applyAlignment="1">
      <alignment vertical="top" wrapText="1" shrinkToFit="1" readingOrder="1"/>
    </xf>
    <xf numFmtId="164" fontId="0" fillId="0" borderId="0" xfId="1" applyFont="1"/>
    <xf numFmtId="0" fontId="2" fillId="0" borderId="4" xfId="0" applyFont="1" applyBorder="1" applyAlignment="1">
      <alignment horizontal="left" vertical="top" wrapText="1" shrinkToFit="1" readingOrder="1"/>
    </xf>
    <xf numFmtId="3" fontId="2" fillId="0" borderId="4" xfId="0" applyNumberFormat="1" applyFont="1" applyBorder="1" applyAlignment="1">
      <alignment horizontal="right" vertical="top" wrapText="1" shrinkToFit="1" readingOrder="1"/>
    </xf>
    <xf numFmtId="4" fontId="2" fillId="0" borderId="4" xfId="0" applyNumberFormat="1" applyFont="1" applyBorder="1" applyAlignment="1">
      <alignment horizontal="right" vertical="top" wrapText="1" shrinkToFit="1" readingOrder="1"/>
    </xf>
    <xf numFmtId="0" fontId="3" fillId="0" borderId="5" xfId="0" applyFont="1" applyBorder="1" applyAlignment="1">
      <alignment horizontal="left" vertical="top" wrapText="1" shrinkToFit="1" readingOrder="1"/>
    </xf>
    <xf numFmtId="0" fontId="7" fillId="0" borderId="0" xfId="0" applyFont="1" applyAlignment="1">
      <alignment horizontal="left" vertical="center" wrapText="1" shrinkToFit="1" readingOrder="1"/>
    </xf>
    <xf numFmtId="0" fontId="4" fillId="0" borderId="0" xfId="0" applyFont="1" applyAlignment="1">
      <alignment horizontal="left" vertical="center" wrapText="1" shrinkToFit="1" readingOrder="1"/>
    </xf>
    <xf numFmtId="0" fontId="2" fillId="0" borderId="2" xfId="0" applyFont="1" applyBorder="1" applyAlignment="1">
      <alignment horizontal="left" vertical="top" wrapText="1" shrinkToFit="1" readingOrder="1"/>
    </xf>
    <xf numFmtId="3" fontId="2" fillId="0" borderId="2" xfId="0" applyNumberFormat="1" applyFont="1" applyBorder="1" applyAlignment="1">
      <alignment horizontal="right" vertical="top" wrapText="1" shrinkToFit="1" readingOrder="1"/>
    </xf>
    <xf numFmtId="4" fontId="2" fillId="0" borderId="2" xfId="0" applyNumberFormat="1" applyFont="1" applyBorder="1" applyAlignment="1">
      <alignment horizontal="right" vertical="top" wrapText="1" shrinkToFit="1" readingOrder="1"/>
    </xf>
    <xf numFmtId="0" fontId="3" fillId="0" borderId="3" xfId="0" applyFont="1" applyBorder="1" applyAlignment="1">
      <alignment horizontal="left" vertical="top" wrapText="1" shrinkToFit="1" readingOrder="1"/>
    </xf>
    <xf numFmtId="49" fontId="8" fillId="0" borderId="0" xfId="0" applyNumberFormat="1" applyFont="1" applyAlignment="1">
      <alignment horizontal="left" vertical="top" wrapText="1" shrinkToFit="1" readingOrder="1"/>
    </xf>
    <xf numFmtId="49" fontId="8" fillId="0" borderId="0" xfId="0" applyNumberFormat="1" applyFont="1" applyAlignment="1">
      <alignment horizontal="right" vertical="top" wrapText="1" shrinkToFit="1" readingOrder="1"/>
    </xf>
    <xf numFmtId="0" fontId="6" fillId="0" borderId="4" xfId="0" applyFont="1" applyBorder="1" applyAlignment="1">
      <alignment horizontal="left" vertical="center" wrapText="1" shrinkToFit="1" readingOrder="1"/>
    </xf>
    <xf numFmtId="49" fontId="6" fillId="0" borderId="4" xfId="0" applyNumberFormat="1" applyFont="1" applyBorder="1" applyAlignment="1">
      <alignment horizontal="left" vertical="center" wrapText="1" shrinkToFit="1" readingOrder="1"/>
    </xf>
    <xf numFmtId="49" fontId="6" fillId="0" borderId="4" xfId="0" applyNumberFormat="1" applyFont="1" applyBorder="1" applyAlignment="1">
      <alignment horizontal="center" vertical="center" wrapText="1" shrinkToFit="1" readingOrder="1"/>
    </xf>
    <xf numFmtId="3" fontId="6" fillId="0" borderId="4" xfId="0" applyNumberFormat="1" applyFont="1" applyBorder="1" applyAlignment="1">
      <alignment horizontal="right" vertical="center" wrapText="1" shrinkToFit="1" readingOrder="1"/>
    </xf>
    <xf numFmtId="4" fontId="6" fillId="0" borderId="4" xfId="0" applyNumberFormat="1" applyFont="1" applyBorder="1" applyAlignment="1">
      <alignment horizontal="right" vertical="center" wrapText="1" shrinkToFit="1" readingOrder="1"/>
    </xf>
    <xf numFmtId="49" fontId="6" fillId="0" borderId="5" xfId="0" applyNumberFormat="1" applyFont="1" applyBorder="1" applyAlignment="1">
      <alignment horizontal="center" vertical="center" wrapText="1" shrinkToFit="1" readingOrder="1"/>
    </xf>
    <xf numFmtId="0" fontId="5" fillId="2" borderId="1" xfId="0" applyFont="1" applyFill="1" applyBorder="1" applyAlignment="1">
      <alignment horizontal="left" vertical="center" wrapText="1" shrinkToFit="1" readingOrder="1"/>
    </xf>
    <xf numFmtId="0" fontId="4" fillId="3" borderId="2" xfId="0" applyFont="1" applyFill="1" applyBorder="1" applyAlignment="1">
      <alignment horizontal="left" vertical="top" wrapText="1" shrinkToFit="1" readingOrder="1"/>
    </xf>
    <xf numFmtId="0" fontId="4" fillId="3" borderId="2" xfId="0" applyFont="1" applyFill="1" applyBorder="1" applyAlignment="1">
      <alignment horizontal="center" vertical="top" wrapText="1" shrinkToFit="1" readingOrder="1"/>
    </xf>
    <xf numFmtId="0" fontId="4" fillId="3" borderId="3" xfId="0" applyFont="1" applyFill="1" applyBorder="1" applyAlignment="1">
      <alignment horizontal="center" vertical="top" wrapText="1" shrinkToFit="1" readingOrder="1"/>
    </xf>
    <xf numFmtId="0" fontId="1" fillId="0" borderId="0" xfId="0" applyFont="1" applyAlignment="1">
      <alignment horizontal="center" vertical="center" readingOrder="1"/>
    </xf>
    <xf numFmtId="0" fontId="2" fillId="0" borderId="0" xfId="0" applyFont="1" applyAlignment="1">
      <alignment horizontal="center" vertical="center" readingOrder="1"/>
    </xf>
    <xf numFmtId="49" fontId="3" fillId="0" borderId="0" xfId="0" applyNumberFormat="1" applyFont="1" applyAlignment="1">
      <alignment horizontal="right" vertical="top" wrapText="1" shrinkToFit="1" readingOrder="1"/>
    </xf>
    <xf numFmtId="49" fontId="4" fillId="0" borderId="1" xfId="0" applyNumberFormat="1" applyFont="1" applyBorder="1" applyAlignment="1">
      <alignment horizontal="left" vertical="center" readingOrder="1"/>
    </xf>
    <xf numFmtId="49" fontId="6" fillId="0" borderId="2" xfId="0" applyNumberFormat="1" applyFont="1" applyBorder="1" applyAlignment="1">
      <alignment horizontal="center" vertical="center" wrapText="1" shrinkToFit="1" readingOrder="1"/>
    </xf>
    <xf numFmtId="49" fontId="6" fillId="0" borderId="6" xfId="0" applyNumberFormat="1" applyFont="1" applyBorder="1" applyAlignment="1">
      <alignment horizontal="center" vertical="center" wrapText="1" shrinkToFit="1" readingOrder="1"/>
    </xf>
    <xf numFmtId="49" fontId="6" fillId="0" borderId="7" xfId="0" applyNumberFormat="1" applyFont="1" applyBorder="1" applyAlignment="1">
      <alignment horizontal="center" vertical="center" wrapText="1" shrinkToFit="1" readingOrder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6</xdr:col>
      <xdr:colOff>495300</xdr:colOff>
      <xdr:row>4</xdr:row>
      <xdr:rowOff>3175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21</xdr:col>
      <xdr:colOff>857250</xdr:colOff>
      <xdr:row>4</xdr:row>
      <xdr:rowOff>3175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W557"/>
  <sheetViews>
    <sheetView showGridLines="0" topLeftCell="C85" zoomScale="102" workbookViewId="0">
      <selection activeCell="S556" sqref="S556"/>
    </sheetView>
  </sheetViews>
  <sheetFormatPr defaultRowHeight="14.5" x14ac:dyDescent="0.35"/>
  <cols>
    <col min="1" max="1" width="0.90625" customWidth="1"/>
    <col min="2" max="2" width="0.36328125" customWidth="1"/>
    <col min="3" max="3" width="5" customWidth="1"/>
    <col min="4" max="4" width="0.36328125" customWidth="1"/>
    <col min="5" max="5" width="1.08984375" customWidth="1"/>
    <col min="6" max="6" width="3.08984375" customWidth="1"/>
    <col min="7" max="7" width="7.36328125" customWidth="1"/>
    <col min="8" max="8" width="20.453125" customWidth="1"/>
    <col min="9" max="9" width="3.36328125" customWidth="1"/>
    <col min="10" max="10" width="9.1796875" customWidth="1"/>
    <col min="11" max="11" width="4.26953125" customWidth="1"/>
    <col min="12" max="12" width="5.54296875" customWidth="1"/>
    <col min="13" max="13" width="12.6328125" customWidth="1"/>
    <col min="14" max="14" width="3.453125" customWidth="1"/>
    <col min="15" max="15" width="9.6328125" customWidth="1"/>
    <col min="16" max="16" width="9.26953125" customWidth="1"/>
    <col min="17" max="17" width="10.453125" customWidth="1"/>
    <col min="18" max="18" width="0.6328125" customWidth="1"/>
    <col min="19" max="19" width="16.90625" customWidth="1"/>
    <col min="20" max="20" width="5.36328125" customWidth="1"/>
    <col min="21" max="21" width="4.1796875" customWidth="1"/>
    <col min="22" max="22" width="12.90625" customWidth="1"/>
    <col min="23" max="23" width="1.36328125" customWidth="1"/>
  </cols>
  <sheetData>
    <row r="1" spans="1:23" ht="4.5" customHeight="1" x14ac:dyDescent="0.35"/>
    <row r="2" spans="1:23" ht="12" customHeight="1" x14ac:dyDescent="0.35"/>
    <row r="3" spans="1:23" ht="27.75" customHeight="1" x14ac:dyDescent="0.35">
      <c r="H3" s="42" t="s">
        <v>0</v>
      </c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3" ht="20.25" customHeight="1" x14ac:dyDescent="0.35">
      <c r="H4" s="43" t="s">
        <v>1</v>
      </c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</row>
    <row r="5" spans="1:23" ht="0.75" customHeight="1" x14ac:dyDescent="0.35"/>
    <row r="6" spans="1:23" ht="6.75" customHeight="1" x14ac:dyDescent="0.35"/>
    <row r="7" spans="1:23" ht="1.5" customHeight="1" x14ac:dyDescent="0.35">
      <c r="T7" s="44" t="s">
        <v>2</v>
      </c>
      <c r="U7" s="44"/>
      <c r="V7" s="44"/>
      <c r="W7" s="44"/>
    </row>
    <row r="8" spans="1:23" ht="15" customHeight="1" x14ac:dyDescent="0.35">
      <c r="A8" s="45" t="s">
        <v>3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T8" s="44"/>
      <c r="U8" s="44"/>
      <c r="V8" s="44"/>
      <c r="W8" s="44"/>
    </row>
    <row r="9" spans="1:23" ht="3" customHeight="1" x14ac:dyDescent="0.3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23" ht="19.5" customHeight="1" x14ac:dyDescent="0.35"/>
    <row r="11" spans="1:23" ht="18" customHeight="1" x14ac:dyDescent="0.35">
      <c r="A11" s="38" t="s">
        <v>4</v>
      </c>
      <c r="B11" s="38"/>
      <c r="C11" s="38"/>
      <c r="D11" s="38"/>
      <c r="E11" s="38"/>
      <c r="F11" s="38"/>
      <c r="G11" s="8" t="s">
        <v>5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 ht="23.25" customHeight="1" x14ac:dyDescent="0.35">
      <c r="A12" s="39" t="s">
        <v>6</v>
      </c>
      <c r="B12" s="39"/>
      <c r="C12" s="39"/>
      <c r="D12" s="40" t="s">
        <v>7</v>
      </c>
      <c r="E12" s="40"/>
      <c r="F12" s="40"/>
      <c r="G12" s="40"/>
      <c r="H12" s="40"/>
      <c r="I12" s="40" t="s">
        <v>8</v>
      </c>
      <c r="J12" s="40"/>
      <c r="K12" s="40" t="s">
        <v>9</v>
      </c>
      <c r="L12" s="40"/>
      <c r="M12" s="40" t="s">
        <v>10</v>
      </c>
      <c r="N12" s="40"/>
      <c r="O12" s="1" t="s">
        <v>11</v>
      </c>
      <c r="P12" s="1" t="s">
        <v>12</v>
      </c>
      <c r="Q12" s="40" t="s">
        <v>13</v>
      </c>
      <c r="R12" s="40"/>
      <c r="S12" s="40" t="s">
        <v>14</v>
      </c>
      <c r="T12" s="40"/>
      <c r="U12" s="40"/>
      <c r="V12" s="41" t="s">
        <v>15</v>
      </c>
      <c r="W12" s="41"/>
    </row>
    <row r="13" spans="1:23" ht="18" customHeight="1" x14ac:dyDescent="0.35">
      <c r="A13" s="32">
        <v>5903</v>
      </c>
      <c r="B13" s="32"/>
      <c r="C13" s="32"/>
      <c r="D13" s="46" t="s">
        <v>16</v>
      </c>
      <c r="E13" s="47"/>
      <c r="F13" s="47"/>
      <c r="G13" s="47"/>
      <c r="H13" s="48"/>
      <c r="I13" s="34"/>
      <c r="J13" s="34"/>
      <c r="K13" s="34" t="s">
        <v>17</v>
      </c>
      <c r="L13" s="34"/>
      <c r="M13" s="35">
        <v>5</v>
      </c>
      <c r="N13" s="35"/>
      <c r="O13" s="2">
        <v>358</v>
      </c>
      <c r="P13" s="2">
        <v>119</v>
      </c>
      <c r="Q13" s="36">
        <v>852.04</v>
      </c>
      <c r="R13" s="36"/>
      <c r="S13" s="33" t="s">
        <v>18</v>
      </c>
      <c r="T13" s="33"/>
      <c r="U13" s="33"/>
      <c r="V13" s="37" t="s">
        <v>19</v>
      </c>
      <c r="W13" s="37"/>
    </row>
    <row r="14" spans="1:23" ht="18" customHeight="1" x14ac:dyDescent="0.35">
      <c r="A14" s="32">
        <v>5904</v>
      </c>
      <c r="B14" s="32"/>
      <c r="C14" s="32"/>
      <c r="D14" s="33" t="s">
        <v>20</v>
      </c>
      <c r="E14" s="33"/>
      <c r="F14" s="33"/>
      <c r="G14" s="33"/>
      <c r="H14" s="33"/>
      <c r="I14" s="34"/>
      <c r="J14" s="34"/>
      <c r="K14" s="34" t="s">
        <v>17</v>
      </c>
      <c r="L14" s="34"/>
      <c r="M14" s="35">
        <v>4</v>
      </c>
      <c r="N14" s="35"/>
      <c r="O14" s="2">
        <v>287</v>
      </c>
      <c r="P14" s="2">
        <v>123</v>
      </c>
      <c r="Q14" s="36">
        <v>706.02</v>
      </c>
      <c r="R14" s="36"/>
      <c r="S14" s="33" t="s">
        <v>21</v>
      </c>
      <c r="T14" s="33"/>
      <c r="U14" s="33"/>
      <c r="V14" s="37" t="s">
        <v>19</v>
      </c>
      <c r="W14" s="37"/>
    </row>
    <row r="15" spans="1:23" ht="18" customHeight="1" x14ac:dyDescent="0.35">
      <c r="A15" s="32">
        <v>5906</v>
      </c>
      <c r="B15" s="32"/>
      <c r="C15" s="32"/>
      <c r="D15" s="33" t="s">
        <v>22</v>
      </c>
      <c r="E15" s="33"/>
      <c r="F15" s="33"/>
      <c r="G15" s="33"/>
      <c r="H15" s="33"/>
      <c r="I15" s="34"/>
      <c r="J15" s="34"/>
      <c r="K15" s="34" t="s">
        <v>23</v>
      </c>
      <c r="L15" s="34"/>
      <c r="M15" s="35">
        <v>3</v>
      </c>
      <c r="N15" s="35"/>
      <c r="O15" s="2">
        <v>202</v>
      </c>
      <c r="P15" s="2">
        <v>108</v>
      </c>
      <c r="Q15" s="36">
        <v>436.32</v>
      </c>
      <c r="R15" s="36"/>
      <c r="S15" s="33" t="s">
        <v>24</v>
      </c>
      <c r="T15" s="33"/>
      <c r="U15" s="33"/>
      <c r="V15" s="37" t="s">
        <v>19</v>
      </c>
      <c r="W15" s="37"/>
    </row>
    <row r="16" spans="1:23" ht="18" customHeight="1" x14ac:dyDescent="0.35">
      <c r="A16" s="32">
        <v>5907</v>
      </c>
      <c r="B16" s="32"/>
      <c r="C16" s="32"/>
      <c r="D16" s="33" t="s">
        <v>25</v>
      </c>
      <c r="E16" s="33"/>
      <c r="F16" s="33"/>
      <c r="G16" s="33"/>
      <c r="H16" s="33"/>
      <c r="I16" s="34"/>
      <c r="J16" s="34"/>
      <c r="K16" s="34" t="s">
        <v>23</v>
      </c>
      <c r="L16" s="34"/>
      <c r="M16" s="35">
        <v>37</v>
      </c>
      <c r="N16" s="35"/>
      <c r="O16" s="2">
        <v>2236</v>
      </c>
      <c r="P16" s="2">
        <v>178</v>
      </c>
      <c r="Q16" s="36">
        <v>7960.16</v>
      </c>
      <c r="R16" s="36"/>
      <c r="S16" s="33" t="s">
        <v>26</v>
      </c>
      <c r="T16" s="33"/>
      <c r="U16" s="33"/>
      <c r="V16" s="37" t="s">
        <v>19</v>
      </c>
      <c r="W16" s="37"/>
    </row>
    <row r="17" spans="1:23" ht="18" customHeight="1" x14ac:dyDescent="0.35">
      <c r="A17" s="32">
        <v>5908</v>
      </c>
      <c r="B17" s="32"/>
      <c r="C17" s="32"/>
      <c r="D17" s="33" t="s">
        <v>16</v>
      </c>
      <c r="E17" s="33"/>
      <c r="F17" s="33"/>
      <c r="G17" s="33"/>
      <c r="H17" s="33"/>
      <c r="I17" s="34"/>
      <c r="J17" s="34"/>
      <c r="K17" s="34" t="s">
        <v>23</v>
      </c>
      <c r="L17" s="34"/>
      <c r="M17" s="35">
        <v>44</v>
      </c>
      <c r="N17" s="35"/>
      <c r="O17" s="2">
        <v>2668</v>
      </c>
      <c r="P17" s="2">
        <v>187</v>
      </c>
      <c r="Q17" s="36">
        <v>9978.32</v>
      </c>
      <c r="R17" s="36"/>
      <c r="S17" s="33" t="s">
        <v>27</v>
      </c>
      <c r="T17" s="33"/>
      <c r="U17" s="33"/>
      <c r="V17" s="37" t="s">
        <v>19</v>
      </c>
      <c r="W17" s="37"/>
    </row>
    <row r="18" spans="1:23" ht="18" customHeight="1" x14ac:dyDescent="0.35">
      <c r="A18" s="32">
        <v>5909</v>
      </c>
      <c r="B18" s="32"/>
      <c r="C18" s="32"/>
      <c r="D18" s="33" t="s">
        <v>28</v>
      </c>
      <c r="E18" s="33"/>
      <c r="F18" s="33"/>
      <c r="G18" s="33"/>
      <c r="H18" s="33"/>
      <c r="I18" s="34"/>
      <c r="J18" s="34"/>
      <c r="K18" s="34" t="s">
        <v>23</v>
      </c>
      <c r="L18" s="34"/>
      <c r="M18" s="35">
        <v>3</v>
      </c>
      <c r="N18" s="35"/>
      <c r="O18" s="2">
        <v>211</v>
      </c>
      <c r="P18" s="2">
        <v>185</v>
      </c>
      <c r="Q18" s="36">
        <v>780.7</v>
      </c>
      <c r="R18" s="36"/>
      <c r="S18" s="33" t="s">
        <v>21</v>
      </c>
      <c r="T18" s="33"/>
      <c r="U18" s="33"/>
      <c r="V18" s="37" t="s">
        <v>19</v>
      </c>
      <c r="W18" s="37"/>
    </row>
    <row r="19" spans="1:23" ht="18" customHeight="1" x14ac:dyDescent="0.35">
      <c r="A19" s="32">
        <v>5910</v>
      </c>
      <c r="B19" s="32"/>
      <c r="C19" s="32"/>
      <c r="D19" s="33" t="s">
        <v>29</v>
      </c>
      <c r="E19" s="33"/>
      <c r="F19" s="33"/>
      <c r="G19" s="33"/>
      <c r="H19" s="33"/>
      <c r="I19" s="34"/>
      <c r="J19" s="34"/>
      <c r="K19" s="34" t="s">
        <v>23</v>
      </c>
      <c r="L19" s="34"/>
      <c r="M19" s="35">
        <v>7</v>
      </c>
      <c r="N19" s="35"/>
      <c r="O19" s="2">
        <v>466</v>
      </c>
      <c r="P19" s="2">
        <v>171</v>
      </c>
      <c r="Q19" s="36">
        <v>1593.72</v>
      </c>
      <c r="R19" s="36"/>
      <c r="S19" s="33" t="s">
        <v>27</v>
      </c>
      <c r="T19" s="33"/>
      <c r="U19" s="33"/>
      <c r="V19" s="37" t="s">
        <v>19</v>
      </c>
      <c r="W19" s="37"/>
    </row>
    <row r="20" spans="1:23" ht="18" customHeight="1" x14ac:dyDescent="0.35">
      <c r="A20" s="32">
        <v>5911</v>
      </c>
      <c r="B20" s="32"/>
      <c r="C20" s="32"/>
      <c r="D20" s="33" t="s">
        <v>30</v>
      </c>
      <c r="E20" s="33"/>
      <c r="F20" s="33"/>
      <c r="G20" s="33"/>
      <c r="H20" s="33"/>
      <c r="I20" s="34"/>
      <c r="J20" s="34"/>
      <c r="K20" s="34" t="s">
        <v>23</v>
      </c>
      <c r="L20" s="34"/>
      <c r="M20" s="35">
        <v>67</v>
      </c>
      <c r="N20" s="35"/>
      <c r="O20" s="2">
        <v>4080</v>
      </c>
      <c r="P20" s="2">
        <v>177</v>
      </c>
      <c r="Q20" s="36">
        <v>14443.2</v>
      </c>
      <c r="R20" s="36"/>
      <c r="S20" s="33" t="s">
        <v>27</v>
      </c>
      <c r="T20" s="33"/>
      <c r="U20" s="33"/>
      <c r="V20" s="37" t="s">
        <v>19</v>
      </c>
      <c r="W20" s="37"/>
    </row>
    <row r="21" spans="1:23" ht="18" customHeight="1" x14ac:dyDescent="0.35">
      <c r="A21" s="32">
        <v>5914</v>
      </c>
      <c r="B21" s="32"/>
      <c r="C21" s="32"/>
      <c r="D21" s="33" t="s">
        <v>31</v>
      </c>
      <c r="E21" s="33"/>
      <c r="F21" s="33"/>
      <c r="G21" s="33"/>
      <c r="H21" s="33"/>
      <c r="I21" s="34"/>
      <c r="J21" s="34"/>
      <c r="K21" s="34" t="s">
        <v>23</v>
      </c>
      <c r="L21" s="34"/>
      <c r="M21" s="35">
        <v>3</v>
      </c>
      <c r="N21" s="35"/>
      <c r="O21" s="2">
        <v>235</v>
      </c>
      <c r="P21" s="2">
        <v>139</v>
      </c>
      <c r="Q21" s="36">
        <v>653.29999999999995</v>
      </c>
      <c r="R21" s="36"/>
      <c r="S21" s="33" t="s">
        <v>27</v>
      </c>
      <c r="T21" s="33"/>
      <c r="U21" s="33"/>
      <c r="V21" s="37" t="s">
        <v>19</v>
      </c>
      <c r="W21" s="37"/>
    </row>
    <row r="22" spans="1:23" ht="18" customHeight="1" x14ac:dyDescent="0.35">
      <c r="A22" s="32">
        <v>5915</v>
      </c>
      <c r="B22" s="32"/>
      <c r="C22" s="32"/>
      <c r="D22" s="33" t="s">
        <v>32</v>
      </c>
      <c r="E22" s="33"/>
      <c r="F22" s="33"/>
      <c r="G22" s="33"/>
      <c r="H22" s="33"/>
      <c r="I22" s="34"/>
      <c r="J22" s="34"/>
      <c r="K22" s="34" t="s">
        <v>23</v>
      </c>
      <c r="L22" s="34"/>
      <c r="M22" s="35">
        <v>6</v>
      </c>
      <c r="N22" s="35"/>
      <c r="O22" s="2">
        <v>378</v>
      </c>
      <c r="P22" s="2">
        <v>186</v>
      </c>
      <c r="Q22" s="36">
        <v>1406.16</v>
      </c>
      <c r="R22" s="36"/>
      <c r="S22" s="33" t="s">
        <v>18</v>
      </c>
      <c r="T22" s="33"/>
      <c r="U22" s="33"/>
      <c r="V22" s="37" t="s">
        <v>19</v>
      </c>
      <c r="W22" s="37"/>
    </row>
    <row r="23" spans="1:23" ht="18" customHeight="1" x14ac:dyDescent="0.35">
      <c r="A23" s="32">
        <v>5916</v>
      </c>
      <c r="B23" s="32"/>
      <c r="C23" s="32"/>
      <c r="D23" s="33" t="s">
        <v>33</v>
      </c>
      <c r="E23" s="33"/>
      <c r="F23" s="33"/>
      <c r="G23" s="33"/>
      <c r="H23" s="33"/>
      <c r="I23" s="34"/>
      <c r="J23" s="34"/>
      <c r="K23" s="34" t="s">
        <v>23</v>
      </c>
      <c r="L23" s="34"/>
      <c r="M23" s="35">
        <v>7</v>
      </c>
      <c r="N23" s="35"/>
      <c r="O23" s="2">
        <v>439</v>
      </c>
      <c r="P23" s="2">
        <v>149</v>
      </c>
      <c r="Q23" s="36">
        <v>1308.22</v>
      </c>
      <c r="R23" s="36"/>
      <c r="S23" s="33" t="s">
        <v>26</v>
      </c>
      <c r="T23" s="33"/>
      <c r="U23" s="33"/>
      <c r="V23" s="37" t="s">
        <v>19</v>
      </c>
      <c r="W23" s="37"/>
    </row>
    <row r="24" spans="1:23" ht="18" customHeight="1" x14ac:dyDescent="0.35">
      <c r="A24" s="32">
        <v>5917</v>
      </c>
      <c r="B24" s="32"/>
      <c r="C24" s="32"/>
      <c r="D24" s="33" t="s">
        <v>34</v>
      </c>
      <c r="E24" s="33"/>
      <c r="F24" s="33"/>
      <c r="G24" s="33"/>
      <c r="H24" s="33"/>
      <c r="I24" s="34"/>
      <c r="J24" s="34"/>
      <c r="K24" s="34" t="s">
        <v>23</v>
      </c>
      <c r="L24" s="34"/>
      <c r="M24" s="35">
        <v>35</v>
      </c>
      <c r="N24" s="35"/>
      <c r="O24" s="2">
        <v>2145</v>
      </c>
      <c r="P24" s="2">
        <v>187</v>
      </c>
      <c r="Q24" s="36">
        <v>8022.3</v>
      </c>
      <c r="R24" s="36"/>
      <c r="S24" s="33" t="s">
        <v>27</v>
      </c>
      <c r="T24" s="33"/>
      <c r="U24" s="33"/>
      <c r="V24" s="37" t="s">
        <v>19</v>
      </c>
      <c r="W24" s="37"/>
    </row>
    <row r="25" spans="1:23" ht="18" customHeight="1" x14ac:dyDescent="0.35">
      <c r="A25" s="32">
        <v>5918</v>
      </c>
      <c r="B25" s="32"/>
      <c r="C25" s="32"/>
      <c r="D25" s="33" t="s">
        <v>35</v>
      </c>
      <c r="E25" s="33"/>
      <c r="F25" s="33"/>
      <c r="G25" s="33"/>
      <c r="H25" s="33"/>
      <c r="I25" s="34"/>
      <c r="J25" s="34"/>
      <c r="K25" s="34" t="s">
        <v>23</v>
      </c>
      <c r="L25" s="34"/>
      <c r="M25" s="35">
        <v>10</v>
      </c>
      <c r="N25" s="35"/>
      <c r="O25" s="2">
        <v>643</v>
      </c>
      <c r="P25" s="2">
        <v>183</v>
      </c>
      <c r="Q25" s="36">
        <v>2353.38</v>
      </c>
      <c r="R25" s="36"/>
      <c r="S25" s="33" t="s">
        <v>27</v>
      </c>
      <c r="T25" s="33"/>
      <c r="U25" s="33"/>
      <c r="V25" s="37" t="s">
        <v>19</v>
      </c>
      <c r="W25" s="37"/>
    </row>
    <row r="26" spans="1:23" ht="18" customHeight="1" x14ac:dyDescent="0.35">
      <c r="A26" s="32">
        <v>5919</v>
      </c>
      <c r="B26" s="32"/>
      <c r="C26" s="32"/>
      <c r="D26" s="33" t="s">
        <v>36</v>
      </c>
      <c r="E26" s="33"/>
      <c r="F26" s="33"/>
      <c r="G26" s="33"/>
      <c r="H26" s="33"/>
      <c r="I26" s="34"/>
      <c r="J26" s="34"/>
      <c r="K26" s="34" t="s">
        <v>23</v>
      </c>
      <c r="L26" s="34"/>
      <c r="M26" s="35">
        <v>18</v>
      </c>
      <c r="N26" s="35"/>
      <c r="O26" s="2">
        <v>1145</v>
      </c>
      <c r="P26" s="2">
        <v>187</v>
      </c>
      <c r="Q26" s="36">
        <v>4282.3</v>
      </c>
      <c r="R26" s="36"/>
      <c r="S26" s="33" t="s">
        <v>27</v>
      </c>
      <c r="T26" s="33"/>
      <c r="U26" s="33"/>
      <c r="V26" s="37" t="s">
        <v>19</v>
      </c>
      <c r="W26" s="37"/>
    </row>
    <row r="27" spans="1:23" ht="18" customHeight="1" x14ac:dyDescent="0.35">
      <c r="A27" s="32">
        <v>5920</v>
      </c>
      <c r="B27" s="32"/>
      <c r="C27" s="32"/>
      <c r="D27" s="33" t="s">
        <v>37</v>
      </c>
      <c r="E27" s="33"/>
      <c r="F27" s="33"/>
      <c r="G27" s="33"/>
      <c r="H27" s="33"/>
      <c r="I27" s="34"/>
      <c r="J27" s="34"/>
      <c r="K27" s="34" t="s">
        <v>23</v>
      </c>
      <c r="L27" s="34"/>
      <c r="M27" s="35">
        <v>14</v>
      </c>
      <c r="N27" s="35"/>
      <c r="O27" s="2">
        <v>882</v>
      </c>
      <c r="P27" s="2">
        <v>178</v>
      </c>
      <c r="Q27" s="36">
        <v>3139.92</v>
      </c>
      <c r="R27" s="36"/>
      <c r="S27" s="33" t="s">
        <v>27</v>
      </c>
      <c r="T27" s="33"/>
      <c r="U27" s="33"/>
      <c r="V27" s="37" t="s">
        <v>19</v>
      </c>
      <c r="W27" s="37"/>
    </row>
    <row r="28" spans="1:23" ht="18" customHeight="1" x14ac:dyDescent="0.35">
      <c r="A28" s="32">
        <v>5922</v>
      </c>
      <c r="B28" s="32"/>
      <c r="C28" s="32"/>
      <c r="D28" s="33" t="s">
        <v>25</v>
      </c>
      <c r="E28" s="33"/>
      <c r="F28" s="33"/>
      <c r="G28" s="33"/>
      <c r="H28" s="33"/>
      <c r="I28" s="34"/>
      <c r="J28" s="34"/>
      <c r="K28" s="34" t="s">
        <v>38</v>
      </c>
      <c r="L28" s="34"/>
      <c r="M28" s="35">
        <v>19</v>
      </c>
      <c r="N28" s="35"/>
      <c r="O28" s="2">
        <v>1168</v>
      </c>
      <c r="P28" s="2">
        <v>197</v>
      </c>
      <c r="Q28" s="36">
        <v>4601.92</v>
      </c>
      <c r="R28" s="36"/>
      <c r="S28" s="33" t="s">
        <v>26</v>
      </c>
      <c r="T28" s="33"/>
      <c r="U28" s="33"/>
      <c r="V28" s="37" t="s">
        <v>19</v>
      </c>
      <c r="W28" s="37"/>
    </row>
    <row r="29" spans="1:23" ht="18" customHeight="1" x14ac:dyDescent="0.35">
      <c r="A29" s="32">
        <v>5923</v>
      </c>
      <c r="B29" s="32"/>
      <c r="C29" s="32"/>
      <c r="D29" s="33" t="s">
        <v>16</v>
      </c>
      <c r="E29" s="33"/>
      <c r="F29" s="33"/>
      <c r="G29" s="33"/>
      <c r="H29" s="33"/>
      <c r="I29" s="34"/>
      <c r="J29" s="34"/>
      <c r="K29" s="34" t="s">
        <v>38</v>
      </c>
      <c r="L29" s="34"/>
      <c r="M29" s="35">
        <v>34</v>
      </c>
      <c r="N29" s="35"/>
      <c r="O29" s="2">
        <v>2086</v>
      </c>
      <c r="P29" s="2">
        <v>178</v>
      </c>
      <c r="Q29" s="36">
        <v>7426.16</v>
      </c>
      <c r="R29" s="36"/>
      <c r="S29" s="33" t="s">
        <v>21</v>
      </c>
      <c r="T29" s="33"/>
      <c r="U29" s="33"/>
      <c r="V29" s="37" t="s">
        <v>19</v>
      </c>
      <c r="W29" s="37"/>
    </row>
    <row r="30" spans="1:23" ht="18" customHeight="1" x14ac:dyDescent="0.35">
      <c r="A30" s="32">
        <v>5924</v>
      </c>
      <c r="B30" s="32"/>
      <c r="C30" s="32"/>
      <c r="D30" s="33" t="s">
        <v>39</v>
      </c>
      <c r="E30" s="33"/>
      <c r="F30" s="33"/>
      <c r="G30" s="33"/>
      <c r="H30" s="33"/>
      <c r="I30" s="34"/>
      <c r="J30" s="34"/>
      <c r="K30" s="34" t="s">
        <v>38</v>
      </c>
      <c r="L30" s="34"/>
      <c r="M30" s="35">
        <v>10</v>
      </c>
      <c r="N30" s="35"/>
      <c r="O30" s="2">
        <v>642</v>
      </c>
      <c r="P30" s="2">
        <v>204</v>
      </c>
      <c r="Q30" s="36">
        <v>2619.36</v>
      </c>
      <c r="R30" s="36"/>
      <c r="S30" s="33" t="s">
        <v>40</v>
      </c>
      <c r="T30" s="33"/>
      <c r="U30" s="33"/>
      <c r="V30" s="37" t="s">
        <v>19</v>
      </c>
      <c r="W30" s="37"/>
    </row>
    <row r="31" spans="1:23" ht="18" customHeight="1" x14ac:dyDescent="0.35">
      <c r="A31" s="32">
        <v>5925</v>
      </c>
      <c r="B31" s="32"/>
      <c r="C31" s="32"/>
      <c r="D31" s="33" t="s">
        <v>41</v>
      </c>
      <c r="E31" s="33"/>
      <c r="F31" s="33"/>
      <c r="G31" s="33"/>
      <c r="H31" s="33"/>
      <c r="I31" s="34"/>
      <c r="J31" s="34"/>
      <c r="K31" s="34" t="s">
        <v>38</v>
      </c>
      <c r="L31" s="34"/>
      <c r="M31" s="35">
        <v>3</v>
      </c>
      <c r="N31" s="35"/>
      <c r="O31" s="2">
        <v>180</v>
      </c>
      <c r="P31" s="2">
        <v>154</v>
      </c>
      <c r="Q31" s="36">
        <v>554.4</v>
      </c>
      <c r="R31" s="36"/>
      <c r="S31" s="33" t="s">
        <v>18</v>
      </c>
      <c r="T31" s="33"/>
      <c r="U31" s="33"/>
      <c r="V31" s="37" t="s">
        <v>19</v>
      </c>
      <c r="W31" s="37"/>
    </row>
    <row r="32" spans="1:23" ht="18" customHeight="1" x14ac:dyDescent="0.35">
      <c r="A32" s="32">
        <v>5926</v>
      </c>
      <c r="B32" s="32"/>
      <c r="C32" s="32"/>
      <c r="D32" s="33" t="s">
        <v>28</v>
      </c>
      <c r="E32" s="33"/>
      <c r="F32" s="33"/>
      <c r="G32" s="33"/>
      <c r="H32" s="33"/>
      <c r="I32" s="34"/>
      <c r="J32" s="34"/>
      <c r="K32" s="34" t="s">
        <v>38</v>
      </c>
      <c r="L32" s="34"/>
      <c r="M32" s="35">
        <v>9</v>
      </c>
      <c r="N32" s="35"/>
      <c r="O32" s="2">
        <v>598</v>
      </c>
      <c r="P32" s="2">
        <v>205</v>
      </c>
      <c r="Q32" s="36">
        <v>2451.8000000000002</v>
      </c>
      <c r="R32" s="36"/>
      <c r="S32" s="33" t="s">
        <v>42</v>
      </c>
      <c r="T32" s="33"/>
      <c r="U32" s="33"/>
      <c r="V32" s="37" t="s">
        <v>19</v>
      </c>
      <c r="W32" s="37"/>
    </row>
    <row r="33" spans="1:23" ht="18" customHeight="1" x14ac:dyDescent="0.35">
      <c r="A33" s="32">
        <v>5927</v>
      </c>
      <c r="B33" s="32"/>
      <c r="C33" s="32"/>
      <c r="D33" s="33" t="s">
        <v>22</v>
      </c>
      <c r="E33" s="33"/>
      <c r="F33" s="33"/>
      <c r="G33" s="33"/>
      <c r="H33" s="33"/>
      <c r="I33" s="34"/>
      <c r="J33" s="34"/>
      <c r="K33" s="34" t="s">
        <v>38</v>
      </c>
      <c r="L33" s="34"/>
      <c r="M33" s="35">
        <v>22</v>
      </c>
      <c r="N33" s="35"/>
      <c r="O33" s="2">
        <v>1349</v>
      </c>
      <c r="P33" s="2">
        <v>205</v>
      </c>
      <c r="Q33" s="36">
        <v>5530.9</v>
      </c>
      <c r="R33" s="36"/>
      <c r="S33" s="33" t="s">
        <v>42</v>
      </c>
      <c r="T33" s="33"/>
      <c r="U33" s="33"/>
      <c r="V33" s="37" t="s">
        <v>19</v>
      </c>
      <c r="W33" s="37"/>
    </row>
    <row r="34" spans="1:23" ht="18" customHeight="1" x14ac:dyDescent="0.35">
      <c r="A34" s="32">
        <v>5928</v>
      </c>
      <c r="B34" s="32"/>
      <c r="C34" s="32"/>
      <c r="D34" s="33" t="s">
        <v>43</v>
      </c>
      <c r="E34" s="33"/>
      <c r="F34" s="33"/>
      <c r="G34" s="33"/>
      <c r="H34" s="33"/>
      <c r="I34" s="34"/>
      <c r="J34" s="34"/>
      <c r="K34" s="34" t="s">
        <v>38</v>
      </c>
      <c r="L34" s="34"/>
      <c r="M34" s="35">
        <v>4</v>
      </c>
      <c r="N34" s="35"/>
      <c r="O34" s="2">
        <v>266</v>
      </c>
      <c r="P34" s="2">
        <v>145</v>
      </c>
      <c r="Q34" s="36">
        <v>771.4</v>
      </c>
      <c r="R34" s="36"/>
      <c r="S34" s="33" t="s">
        <v>44</v>
      </c>
      <c r="T34" s="33"/>
      <c r="U34" s="33"/>
      <c r="V34" s="37" t="s">
        <v>19</v>
      </c>
      <c r="W34" s="37"/>
    </row>
    <row r="35" spans="1:23" ht="18" customHeight="1" x14ac:dyDescent="0.35">
      <c r="A35" s="32">
        <v>5929</v>
      </c>
      <c r="B35" s="32"/>
      <c r="C35" s="32"/>
      <c r="D35" s="33" t="s">
        <v>45</v>
      </c>
      <c r="E35" s="33"/>
      <c r="F35" s="33"/>
      <c r="G35" s="33"/>
      <c r="H35" s="33"/>
      <c r="I35" s="34"/>
      <c r="J35" s="34"/>
      <c r="K35" s="34" t="s">
        <v>38</v>
      </c>
      <c r="L35" s="34"/>
      <c r="M35" s="35">
        <v>4</v>
      </c>
      <c r="N35" s="35"/>
      <c r="O35" s="2">
        <v>299</v>
      </c>
      <c r="P35" s="2">
        <v>184</v>
      </c>
      <c r="Q35" s="36">
        <v>1100.32</v>
      </c>
      <c r="R35" s="36"/>
      <c r="S35" s="33" t="s">
        <v>44</v>
      </c>
      <c r="T35" s="33"/>
      <c r="U35" s="33"/>
      <c r="V35" s="37" t="s">
        <v>19</v>
      </c>
      <c r="W35" s="37"/>
    </row>
    <row r="36" spans="1:23" ht="18" customHeight="1" x14ac:dyDescent="0.35">
      <c r="A36" s="32">
        <v>5930</v>
      </c>
      <c r="B36" s="32"/>
      <c r="C36" s="32"/>
      <c r="D36" s="33" t="s">
        <v>46</v>
      </c>
      <c r="E36" s="33"/>
      <c r="F36" s="33"/>
      <c r="G36" s="33"/>
      <c r="H36" s="33"/>
      <c r="I36" s="34"/>
      <c r="J36" s="34"/>
      <c r="K36" s="34" t="s">
        <v>38</v>
      </c>
      <c r="L36" s="34"/>
      <c r="M36" s="35">
        <v>3</v>
      </c>
      <c r="N36" s="35"/>
      <c r="O36" s="2">
        <v>218</v>
      </c>
      <c r="P36" s="2">
        <v>205</v>
      </c>
      <c r="Q36" s="36">
        <v>893.8</v>
      </c>
      <c r="R36" s="36"/>
      <c r="S36" s="33" t="s">
        <v>44</v>
      </c>
      <c r="T36" s="33"/>
      <c r="U36" s="33"/>
      <c r="V36" s="37" t="s">
        <v>19</v>
      </c>
      <c r="W36" s="37"/>
    </row>
    <row r="37" spans="1:23" ht="18" customHeight="1" x14ac:dyDescent="0.35">
      <c r="A37" s="32">
        <v>5931</v>
      </c>
      <c r="B37" s="32"/>
      <c r="C37" s="32"/>
      <c r="D37" s="33" t="s">
        <v>47</v>
      </c>
      <c r="E37" s="33"/>
      <c r="F37" s="33"/>
      <c r="G37" s="33"/>
      <c r="H37" s="33"/>
      <c r="I37" s="34"/>
      <c r="J37" s="34"/>
      <c r="K37" s="34" t="s">
        <v>38</v>
      </c>
      <c r="L37" s="34"/>
      <c r="M37" s="35">
        <v>12</v>
      </c>
      <c r="N37" s="35"/>
      <c r="O37" s="2">
        <v>769</v>
      </c>
      <c r="P37" s="2">
        <v>125</v>
      </c>
      <c r="Q37" s="36">
        <v>1922.5</v>
      </c>
      <c r="R37" s="36"/>
      <c r="S37" s="33" t="s">
        <v>18</v>
      </c>
      <c r="T37" s="33"/>
      <c r="U37" s="33"/>
      <c r="V37" s="37" t="s">
        <v>19</v>
      </c>
      <c r="W37" s="37"/>
    </row>
    <row r="38" spans="1:23" ht="18" customHeight="1" x14ac:dyDescent="0.35">
      <c r="A38" s="32">
        <v>5932</v>
      </c>
      <c r="B38" s="32"/>
      <c r="C38" s="32"/>
      <c r="D38" s="33" t="s">
        <v>48</v>
      </c>
      <c r="E38" s="33"/>
      <c r="F38" s="33"/>
      <c r="G38" s="33"/>
      <c r="H38" s="33"/>
      <c r="I38" s="34"/>
      <c r="J38" s="34"/>
      <c r="K38" s="34" t="s">
        <v>38</v>
      </c>
      <c r="L38" s="34"/>
      <c r="M38" s="35">
        <v>3</v>
      </c>
      <c r="N38" s="35"/>
      <c r="O38" s="2">
        <v>237</v>
      </c>
      <c r="P38" s="2">
        <v>149</v>
      </c>
      <c r="Q38" s="36">
        <v>706.26</v>
      </c>
      <c r="R38" s="36"/>
      <c r="S38" s="33" t="s">
        <v>49</v>
      </c>
      <c r="T38" s="33"/>
      <c r="U38" s="33"/>
      <c r="V38" s="37" t="s">
        <v>19</v>
      </c>
      <c r="W38" s="37"/>
    </row>
    <row r="39" spans="1:23" ht="18" customHeight="1" x14ac:dyDescent="0.35">
      <c r="A39" s="32">
        <v>5933</v>
      </c>
      <c r="B39" s="32"/>
      <c r="C39" s="32"/>
      <c r="D39" s="33" t="s">
        <v>50</v>
      </c>
      <c r="E39" s="33"/>
      <c r="F39" s="33"/>
      <c r="G39" s="33"/>
      <c r="H39" s="33"/>
      <c r="I39" s="34"/>
      <c r="J39" s="34"/>
      <c r="K39" s="34" t="s">
        <v>38</v>
      </c>
      <c r="L39" s="34"/>
      <c r="M39" s="35">
        <v>17</v>
      </c>
      <c r="N39" s="35"/>
      <c r="O39" s="2">
        <v>1059</v>
      </c>
      <c r="P39" s="2">
        <v>205</v>
      </c>
      <c r="Q39" s="36">
        <v>4341.8999999999996</v>
      </c>
      <c r="R39" s="36"/>
      <c r="S39" s="33" t="s">
        <v>40</v>
      </c>
      <c r="T39" s="33"/>
      <c r="U39" s="33"/>
      <c r="V39" s="37" t="s">
        <v>19</v>
      </c>
      <c r="W39" s="37"/>
    </row>
    <row r="40" spans="1:23" ht="18" customHeight="1" x14ac:dyDescent="0.35">
      <c r="A40" s="32">
        <v>5934</v>
      </c>
      <c r="B40" s="32"/>
      <c r="C40" s="32"/>
      <c r="D40" s="33" t="s">
        <v>29</v>
      </c>
      <c r="E40" s="33"/>
      <c r="F40" s="33"/>
      <c r="G40" s="33"/>
      <c r="H40" s="33"/>
      <c r="I40" s="34"/>
      <c r="J40" s="34"/>
      <c r="K40" s="34" t="s">
        <v>38</v>
      </c>
      <c r="L40" s="34"/>
      <c r="M40" s="35">
        <v>32</v>
      </c>
      <c r="N40" s="35"/>
      <c r="O40" s="2">
        <v>1985</v>
      </c>
      <c r="P40" s="2">
        <v>192</v>
      </c>
      <c r="Q40" s="36">
        <v>7622.4</v>
      </c>
      <c r="R40" s="36"/>
      <c r="S40" s="33" t="s">
        <v>18</v>
      </c>
      <c r="T40" s="33"/>
      <c r="U40" s="33"/>
      <c r="V40" s="37" t="s">
        <v>19</v>
      </c>
      <c r="W40" s="37"/>
    </row>
    <row r="41" spans="1:23" ht="18" customHeight="1" x14ac:dyDescent="0.35">
      <c r="A41" s="32">
        <v>5935</v>
      </c>
      <c r="B41" s="32"/>
      <c r="C41" s="32"/>
      <c r="D41" s="33" t="s">
        <v>30</v>
      </c>
      <c r="E41" s="33"/>
      <c r="F41" s="33"/>
      <c r="G41" s="33"/>
      <c r="H41" s="33"/>
      <c r="I41" s="34"/>
      <c r="J41" s="34"/>
      <c r="K41" s="34" t="s">
        <v>38</v>
      </c>
      <c r="L41" s="34"/>
      <c r="M41" s="35">
        <v>22</v>
      </c>
      <c r="N41" s="35"/>
      <c r="O41" s="2">
        <v>1349</v>
      </c>
      <c r="P41" s="2">
        <v>206</v>
      </c>
      <c r="Q41" s="36">
        <v>5557.88</v>
      </c>
      <c r="R41" s="36"/>
      <c r="S41" s="33" t="s">
        <v>18</v>
      </c>
      <c r="T41" s="33"/>
      <c r="U41" s="33"/>
      <c r="V41" s="37" t="s">
        <v>19</v>
      </c>
      <c r="W41" s="37"/>
    </row>
    <row r="42" spans="1:23" ht="18" customHeight="1" x14ac:dyDescent="0.35">
      <c r="A42" s="32">
        <v>5937</v>
      </c>
      <c r="B42" s="32"/>
      <c r="C42" s="32"/>
      <c r="D42" s="33" t="s">
        <v>31</v>
      </c>
      <c r="E42" s="33"/>
      <c r="F42" s="33"/>
      <c r="G42" s="33"/>
      <c r="H42" s="33"/>
      <c r="I42" s="34"/>
      <c r="J42" s="34"/>
      <c r="K42" s="34" t="s">
        <v>38</v>
      </c>
      <c r="L42" s="34"/>
      <c r="M42" s="35">
        <v>5</v>
      </c>
      <c r="N42" s="35"/>
      <c r="O42" s="2">
        <v>339</v>
      </c>
      <c r="P42" s="2">
        <v>206</v>
      </c>
      <c r="Q42" s="36">
        <v>1396.68</v>
      </c>
      <c r="R42" s="36"/>
      <c r="S42" s="33" t="s">
        <v>44</v>
      </c>
      <c r="T42" s="33"/>
      <c r="U42" s="33"/>
      <c r="V42" s="37" t="s">
        <v>19</v>
      </c>
      <c r="W42" s="37"/>
    </row>
    <row r="43" spans="1:23" ht="17.25" customHeight="1" x14ac:dyDescent="0.35">
      <c r="A43" s="32">
        <v>5938</v>
      </c>
      <c r="B43" s="32"/>
      <c r="C43" s="32"/>
      <c r="D43" s="33" t="s">
        <v>51</v>
      </c>
      <c r="E43" s="33"/>
      <c r="F43" s="33"/>
      <c r="G43" s="33"/>
      <c r="H43" s="33"/>
      <c r="I43" s="34"/>
      <c r="J43" s="34"/>
      <c r="K43" s="34" t="s">
        <v>38</v>
      </c>
      <c r="L43" s="34"/>
      <c r="M43" s="35">
        <v>3</v>
      </c>
      <c r="N43" s="35"/>
      <c r="O43" s="2">
        <v>241</v>
      </c>
      <c r="P43" s="2">
        <v>199</v>
      </c>
      <c r="Q43" s="36">
        <v>959.18</v>
      </c>
      <c r="R43" s="36"/>
      <c r="S43" s="33" t="s">
        <v>44</v>
      </c>
      <c r="T43" s="33"/>
      <c r="U43" s="33"/>
      <c r="V43" s="37" t="s">
        <v>19</v>
      </c>
      <c r="W43" s="37"/>
    </row>
    <row r="44" spans="1:23" ht="18" customHeight="1" x14ac:dyDescent="0.35">
      <c r="A44" s="32">
        <v>5939</v>
      </c>
      <c r="B44" s="32"/>
      <c r="C44" s="32"/>
      <c r="D44" s="33" t="s">
        <v>32</v>
      </c>
      <c r="E44" s="33"/>
      <c r="F44" s="33"/>
      <c r="G44" s="33"/>
      <c r="H44" s="33"/>
      <c r="I44" s="34"/>
      <c r="J44" s="34"/>
      <c r="K44" s="34" t="s">
        <v>38</v>
      </c>
      <c r="L44" s="34"/>
      <c r="M44" s="35">
        <v>10</v>
      </c>
      <c r="N44" s="35"/>
      <c r="O44" s="2">
        <v>630</v>
      </c>
      <c r="P44" s="2">
        <v>210</v>
      </c>
      <c r="Q44" s="36">
        <v>2646</v>
      </c>
      <c r="R44" s="36"/>
      <c r="S44" s="33" t="s">
        <v>52</v>
      </c>
      <c r="T44" s="33"/>
      <c r="U44" s="33"/>
      <c r="V44" s="37" t="s">
        <v>19</v>
      </c>
      <c r="W44" s="37"/>
    </row>
    <row r="45" spans="1:23" ht="18" customHeight="1" x14ac:dyDescent="0.35">
      <c r="A45" s="32">
        <v>5940</v>
      </c>
      <c r="B45" s="32"/>
      <c r="C45" s="32"/>
      <c r="D45" s="33" t="s">
        <v>34</v>
      </c>
      <c r="E45" s="33"/>
      <c r="F45" s="33"/>
      <c r="G45" s="33"/>
      <c r="H45" s="33"/>
      <c r="I45" s="34"/>
      <c r="J45" s="34"/>
      <c r="K45" s="34" t="s">
        <v>38</v>
      </c>
      <c r="L45" s="34"/>
      <c r="M45" s="35">
        <v>8</v>
      </c>
      <c r="N45" s="35"/>
      <c r="O45" s="2">
        <v>504</v>
      </c>
      <c r="P45" s="2">
        <v>215</v>
      </c>
      <c r="Q45" s="36">
        <v>2167.1999999999998</v>
      </c>
      <c r="R45" s="36"/>
      <c r="S45" s="33" t="s">
        <v>52</v>
      </c>
      <c r="T45" s="33"/>
      <c r="U45" s="33"/>
      <c r="V45" s="37" t="s">
        <v>19</v>
      </c>
      <c r="W45" s="37"/>
    </row>
    <row r="46" spans="1:23" ht="18" customHeight="1" x14ac:dyDescent="0.35">
      <c r="A46" s="32">
        <v>5941</v>
      </c>
      <c r="B46" s="32"/>
      <c r="C46" s="32"/>
      <c r="D46" s="33" t="s">
        <v>36</v>
      </c>
      <c r="E46" s="33"/>
      <c r="F46" s="33"/>
      <c r="G46" s="33"/>
      <c r="H46" s="33"/>
      <c r="I46" s="34"/>
      <c r="J46" s="34"/>
      <c r="K46" s="34" t="s">
        <v>38</v>
      </c>
      <c r="L46" s="34"/>
      <c r="M46" s="35">
        <v>22</v>
      </c>
      <c r="N46" s="35"/>
      <c r="O46" s="2">
        <v>1353</v>
      </c>
      <c r="P46" s="2">
        <v>224</v>
      </c>
      <c r="Q46" s="36">
        <v>6061.44</v>
      </c>
      <c r="R46" s="36"/>
      <c r="S46" s="33" t="s">
        <v>40</v>
      </c>
      <c r="T46" s="33"/>
      <c r="U46" s="33"/>
      <c r="V46" s="37" t="s">
        <v>19</v>
      </c>
      <c r="W46" s="37"/>
    </row>
    <row r="47" spans="1:23" ht="18" customHeight="1" x14ac:dyDescent="0.35">
      <c r="A47" s="32">
        <v>5942</v>
      </c>
      <c r="B47" s="32"/>
      <c r="C47" s="32"/>
      <c r="D47" s="33" t="s">
        <v>37</v>
      </c>
      <c r="E47" s="33"/>
      <c r="F47" s="33"/>
      <c r="G47" s="33"/>
      <c r="H47" s="33"/>
      <c r="I47" s="34"/>
      <c r="J47" s="34"/>
      <c r="K47" s="34" t="s">
        <v>38</v>
      </c>
      <c r="L47" s="34"/>
      <c r="M47" s="35">
        <v>22</v>
      </c>
      <c r="N47" s="35"/>
      <c r="O47" s="2">
        <v>1340</v>
      </c>
      <c r="P47" s="2">
        <v>215</v>
      </c>
      <c r="Q47" s="36">
        <v>5762</v>
      </c>
      <c r="R47" s="36"/>
      <c r="S47" s="33" t="s">
        <v>53</v>
      </c>
      <c r="T47" s="33"/>
      <c r="U47" s="33"/>
      <c r="V47" s="37" t="s">
        <v>19</v>
      </c>
      <c r="W47" s="37"/>
    </row>
    <row r="48" spans="1:23" ht="18" customHeight="1" x14ac:dyDescent="0.35">
      <c r="A48" s="32">
        <v>5945</v>
      </c>
      <c r="B48" s="32"/>
      <c r="C48" s="32"/>
      <c r="D48" s="33" t="s">
        <v>16</v>
      </c>
      <c r="E48" s="33"/>
      <c r="F48" s="33"/>
      <c r="G48" s="33"/>
      <c r="H48" s="33"/>
      <c r="I48" s="34"/>
      <c r="J48" s="34"/>
      <c r="K48" s="34" t="s">
        <v>54</v>
      </c>
      <c r="L48" s="34"/>
      <c r="M48" s="35">
        <v>4</v>
      </c>
      <c r="N48" s="35"/>
      <c r="O48" s="2">
        <v>261</v>
      </c>
      <c r="P48" s="2">
        <v>220</v>
      </c>
      <c r="Q48" s="36">
        <v>1148.4000000000001</v>
      </c>
      <c r="R48" s="36"/>
      <c r="S48" s="33" t="s">
        <v>55</v>
      </c>
      <c r="T48" s="33"/>
      <c r="U48" s="33"/>
      <c r="V48" s="37" t="s">
        <v>19</v>
      </c>
      <c r="W48" s="37"/>
    </row>
    <row r="49" spans="1:23" ht="18" customHeight="1" x14ac:dyDescent="0.35">
      <c r="A49" s="32">
        <v>5946</v>
      </c>
      <c r="B49" s="32"/>
      <c r="C49" s="32"/>
      <c r="D49" s="33" t="s">
        <v>36</v>
      </c>
      <c r="E49" s="33"/>
      <c r="F49" s="33"/>
      <c r="G49" s="33"/>
      <c r="H49" s="33"/>
      <c r="I49" s="34"/>
      <c r="J49" s="34"/>
      <c r="K49" s="34" t="s">
        <v>54</v>
      </c>
      <c r="L49" s="34"/>
      <c r="M49" s="35">
        <v>3</v>
      </c>
      <c r="N49" s="35"/>
      <c r="O49" s="2">
        <v>189</v>
      </c>
      <c r="P49" s="2">
        <v>100</v>
      </c>
      <c r="Q49" s="36">
        <v>378</v>
      </c>
      <c r="R49" s="36"/>
      <c r="S49" s="33" t="s">
        <v>56</v>
      </c>
      <c r="T49" s="33"/>
      <c r="U49" s="33"/>
      <c r="V49" s="37" t="s">
        <v>19</v>
      </c>
      <c r="W49" s="37"/>
    </row>
    <row r="50" spans="1:23" ht="18" customHeight="1" x14ac:dyDescent="0.35">
      <c r="A50" s="32">
        <v>5947</v>
      </c>
      <c r="B50" s="32"/>
      <c r="C50" s="32"/>
      <c r="D50" s="33" t="s">
        <v>57</v>
      </c>
      <c r="E50" s="33"/>
      <c r="F50" s="33"/>
      <c r="G50" s="33"/>
      <c r="H50" s="33"/>
      <c r="I50" s="34"/>
      <c r="J50" s="34"/>
      <c r="K50" s="34" t="s">
        <v>54</v>
      </c>
      <c r="L50" s="34"/>
      <c r="M50" s="35">
        <v>3</v>
      </c>
      <c r="N50" s="35"/>
      <c r="O50" s="2">
        <v>193</v>
      </c>
      <c r="P50" s="2">
        <v>198</v>
      </c>
      <c r="Q50" s="36">
        <v>764.28</v>
      </c>
      <c r="R50" s="36"/>
      <c r="S50" s="33" t="s">
        <v>40</v>
      </c>
      <c r="T50" s="33"/>
      <c r="U50" s="33"/>
      <c r="V50" s="37" t="s">
        <v>19</v>
      </c>
      <c r="W50" s="37"/>
    </row>
    <row r="51" spans="1:23" ht="18" customHeight="1" x14ac:dyDescent="0.35">
      <c r="A51" s="32">
        <v>5948</v>
      </c>
      <c r="B51" s="32"/>
      <c r="C51" s="32"/>
      <c r="D51" s="33" t="s">
        <v>39</v>
      </c>
      <c r="E51" s="33"/>
      <c r="F51" s="33"/>
      <c r="G51" s="33"/>
      <c r="H51" s="33"/>
      <c r="I51" s="34"/>
      <c r="J51" s="34"/>
      <c r="K51" s="34" t="s">
        <v>58</v>
      </c>
      <c r="L51" s="34"/>
      <c r="M51" s="35">
        <v>6</v>
      </c>
      <c r="N51" s="35"/>
      <c r="O51" s="2">
        <v>413</v>
      </c>
      <c r="P51" s="2">
        <v>295</v>
      </c>
      <c r="Q51" s="36">
        <v>2436.6999999999998</v>
      </c>
      <c r="R51" s="36"/>
      <c r="S51" s="33" t="s">
        <v>40</v>
      </c>
      <c r="T51" s="33"/>
      <c r="U51" s="33"/>
      <c r="V51" s="37" t="s">
        <v>19</v>
      </c>
      <c r="W51" s="37"/>
    </row>
    <row r="52" spans="1:23" ht="18" customHeight="1" x14ac:dyDescent="0.35">
      <c r="A52" s="32">
        <v>5949</v>
      </c>
      <c r="B52" s="32"/>
      <c r="C52" s="32"/>
      <c r="D52" s="33" t="s">
        <v>22</v>
      </c>
      <c r="E52" s="33"/>
      <c r="F52" s="33"/>
      <c r="G52" s="33"/>
      <c r="H52" s="33"/>
      <c r="I52" s="34"/>
      <c r="J52" s="34"/>
      <c r="K52" s="34" t="s">
        <v>58</v>
      </c>
      <c r="L52" s="34"/>
      <c r="M52" s="35">
        <v>7</v>
      </c>
      <c r="N52" s="35"/>
      <c r="O52" s="2">
        <v>471</v>
      </c>
      <c r="P52" s="2">
        <v>209</v>
      </c>
      <c r="Q52" s="36">
        <v>1968.78</v>
      </c>
      <c r="R52" s="36"/>
      <c r="S52" s="33" t="s">
        <v>44</v>
      </c>
      <c r="T52" s="33"/>
      <c r="U52" s="33"/>
      <c r="V52" s="37" t="s">
        <v>19</v>
      </c>
      <c r="W52" s="37"/>
    </row>
    <row r="53" spans="1:23" ht="18" customHeight="1" x14ac:dyDescent="0.35">
      <c r="A53" s="32">
        <v>5950</v>
      </c>
      <c r="B53" s="32"/>
      <c r="C53" s="32"/>
      <c r="D53" s="33" t="s">
        <v>47</v>
      </c>
      <c r="E53" s="33"/>
      <c r="F53" s="33"/>
      <c r="G53" s="33"/>
      <c r="H53" s="33"/>
      <c r="I53" s="34"/>
      <c r="J53" s="34"/>
      <c r="K53" s="34" t="s">
        <v>58</v>
      </c>
      <c r="L53" s="34"/>
      <c r="M53" s="35">
        <v>13</v>
      </c>
      <c r="N53" s="35"/>
      <c r="O53" s="2">
        <v>831</v>
      </c>
      <c r="P53" s="2">
        <v>108</v>
      </c>
      <c r="Q53" s="36">
        <v>1794.96</v>
      </c>
      <c r="R53" s="36"/>
      <c r="S53" s="33" t="s">
        <v>49</v>
      </c>
      <c r="T53" s="33"/>
      <c r="U53" s="33"/>
      <c r="V53" s="37" t="s">
        <v>19</v>
      </c>
      <c r="W53" s="37"/>
    </row>
    <row r="54" spans="1:23" ht="18" customHeight="1" x14ac:dyDescent="0.35">
      <c r="A54" s="32">
        <v>5951</v>
      </c>
      <c r="B54" s="32"/>
      <c r="C54" s="32"/>
      <c r="D54" s="33" t="s">
        <v>50</v>
      </c>
      <c r="E54" s="33"/>
      <c r="F54" s="33"/>
      <c r="G54" s="33"/>
      <c r="H54" s="33"/>
      <c r="I54" s="34"/>
      <c r="J54" s="34"/>
      <c r="K54" s="34" t="s">
        <v>58</v>
      </c>
      <c r="L54" s="34"/>
      <c r="M54" s="35">
        <v>9</v>
      </c>
      <c r="N54" s="35"/>
      <c r="O54" s="2">
        <v>540</v>
      </c>
      <c r="P54" s="2">
        <v>307</v>
      </c>
      <c r="Q54" s="36">
        <v>3315.6</v>
      </c>
      <c r="R54" s="36"/>
      <c r="S54" s="33" t="s">
        <v>44</v>
      </c>
      <c r="T54" s="33"/>
      <c r="U54" s="33"/>
      <c r="V54" s="37" t="s">
        <v>59</v>
      </c>
      <c r="W54" s="37"/>
    </row>
    <row r="55" spans="1:23" ht="18" customHeight="1" x14ac:dyDescent="0.35">
      <c r="A55" s="32">
        <v>5952</v>
      </c>
      <c r="B55" s="32"/>
      <c r="C55" s="32"/>
      <c r="D55" s="33" t="s">
        <v>51</v>
      </c>
      <c r="E55" s="33"/>
      <c r="F55" s="33"/>
      <c r="G55" s="33"/>
      <c r="H55" s="33"/>
      <c r="I55" s="34"/>
      <c r="J55" s="34"/>
      <c r="K55" s="34" t="s">
        <v>58</v>
      </c>
      <c r="L55" s="34"/>
      <c r="M55" s="35">
        <v>3</v>
      </c>
      <c r="N55" s="35"/>
      <c r="O55" s="2">
        <v>241</v>
      </c>
      <c r="P55" s="2">
        <v>189</v>
      </c>
      <c r="Q55" s="36">
        <v>910.98</v>
      </c>
      <c r="R55" s="36"/>
      <c r="S55" s="33" t="s">
        <v>60</v>
      </c>
      <c r="T55" s="33"/>
      <c r="U55" s="33"/>
      <c r="V55" s="37" t="s">
        <v>19</v>
      </c>
      <c r="W55" s="37"/>
    </row>
    <row r="56" spans="1:23" ht="18" customHeight="1" x14ac:dyDescent="0.35">
      <c r="A56" s="32">
        <v>5953</v>
      </c>
      <c r="B56" s="32"/>
      <c r="C56" s="32"/>
      <c r="D56" s="33" t="s">
        <v>16</v>
      </c>
      <c r="E56" s="33"/>
      <c r="F56" s="33"/>
      <c r="G56" s="33"/>
      <c r="H56" s="33"/>
      <c r="I56" s="34"/>
      <c r="J56" s="34"/>
      <c r="K56" s="34" t="s">
        <v>58</v>
      </c>
      <c r="L56" s="34"/>
      <c r="M56" s="35">
        <v>20</v>
      </c>
      <c r="N56" s="35"/>
      <c r="O56" s="2">
        <v>1200</v>
      </c>
      <c r="P56" s="2">
        <v>240</v>
      </c>
      <c r="Q56" s="36">
        <v>5760</v>
      </c>
      <c r="R56" s="36"/>
      <c r="S56" s="33" t="s">
        <v>44</v>
      </c>
      <c r="T56" s="33"/>
      <c r="U56" s="33"/>
      <c r="V56" s="37" t="s">
        <v>19</v>
      </c>
      <c r="W56" s="37"/>
    </row>
    <row r="57" spans="1:23" ht="18" customHeight="1" x14ac:dyDescent="0.35">
      <c r="A57" s="32">
        <v>5954</v>
      </c>
      <c r="B57" s="32"/>
      <c r="C57" s="32"/>
      <c r="D57" s="33" t="s">
        <v>29</v>
      </c>
      <c r="E57" s="33"/>
      <c r="F57" s="33"/>
      <c r="G57" s="33"/>
      <c r="H57" s="33"/>
      <c r="I57" s="34"/>
      <c r="J57" s="34"/>
      <c r="K57" s="34" t="s">
        <v>58</v>
      </c>
      <c r="L57" s="34"/>
      <c r="M57" s="35">
        <v>9</v>
      </c>
      <c r="N57" s="35"/>
      <c r="O57" s="2">
        <v>605</v>
      </c>
      <c r="P57" s="2">
        <v>216</v>
      </c>
      <c r="Q57" s="36">
        <v>2613.6</v>
      </c>
      <c r="R57" s="36"/>
      <c r="S57" s="33" t="s">
        <v>18</v>
      </c>
      <c r="T57" s="33"/>
      <c r="U57" s="33"/>
      <c r="V57" s="37" t="s">
        <v>19</v>
      </c>
      <c r="W57" s="37"/>
    </row>
    <row r="58" spans="1:23" ht="18" customHeight="1" x14ac:dyDescent="0.35">
      <c r="A58" s="32">
        <v>5955</v>
      </c>
      <c r="B58" s="32"/>
      <c r="C58" s="32"/>
      <c r="D58" s="33" t="s">
        <v>61</v>
      </c>
      <c r="E58" s="33"/>
      <c r="F58" s="33"/>
      <c r="G58" s="33"/>
      <c r="H58" s="33"/>
      <c r="I58" s="34"/>
      <c r="J58" s="34"/>
      <c r="K58" s="34" t="s">
        <v>62</v>
      </c>
      <c r="L58" s="34"/>
      <c r="M58" s="35">
        <v>10</v>
      </c>
      <c r="N58" s="35"/>
      <c r="O58" s="2">
        <v>642</v>
      </c>
      <c r="P58" s="2">
        <v>114</v>
      </c>
      <c r="Q58" s="36">
        <v>1463.76</v>
      </c>
      <c r="R58" s="36"/>
      <c r="S58" s="33" t="s">
        <v>63</v>
      </c>
      <c r="T58" s="33"/>
      <c r="U58" s="33"/>
      <c r="V58" s="37" t="s">
        <v>19</v>
      </c>
      <c r="W58" s="37"/>
    </row>
    <row r="59" spans="1:23" ht="18" customHeight="1" x14ac:dyDescent="0.35">
      <c r="A59" s="32">
        <v>5956</v>
      </c>
      <c r="B59" s="32"/>
      <c r="C59" s="32"/>
      <c r="D59" s="33" t="s">
        <v>64</v>
      </c>
      <c r="E59" s="33"/>
      <c r="F59" s="33"/>
      <c r="G59" s="33"/>
      <c r="H59" s="33"/>
      <c r="I59" s="34"/>
      <c r="J59" s="34"/>
      <c r="K59" s="34" t="s">
        <v>62</v>
      </c>
      <c r="L59" s="34"/>
      <c r="M59" s="35">
        <v>4</v>
      </c>
      <c r="N59" s="35"/>
      <c r="O59" s="2">
        <v>273</v>
      </c>
      <c r="P59" s="2">
        <v>109</v>
      </c>
      <c r="Q59" s="36">
        <v>595.14</v>
      </c>
      <c r="R59" s="36"/>
      <c r="S59" s="33" t="s">
        <v>63</v>
      </c>
      <c r="T59" s="33"/>
      <c r="U59" s="33"/>
      <c r="V59" s="37" t="s">
        <v>19</v>
      </c>
      <c r="W59" s="37"/>
    </row>
    <row r="60" spans="1:23" ht="18" customHeight="1" x14ac:dyDescent="0.35">
      <c r="A60" s="32">
        <v>5957</v>
      </c>
      <c r="B60" s="32"/>
      <c r="C60" s="32"/>
      <c r="D60" s="33" t="s">
        <v>65</v>
      </c>
      <c r="E60" s="33"/>
      <c r="F60" s="33"/>
      <c r="G60" s="33"/>
      <c r="H60" s="33"/>
      <c r="I60" s="34"/>
      <c r="J60" s="34"/>
      <c r="K60" s="34" t="s">
        <v>62</v>
      </c>
      <c r="L60" s="34"/>
      <c r="M60" s="35">
        <v>3</v>
      </c>
      <c r="N60" s="35"/>
      <c r="O60" s="2">
        <v>208</v>
      </c>
      <c r="P60" s="2">
        <v>131</v>
      </c>
      <c r="Q60" s="36">
        <v>544.96</v>
      </c>
      <c r="R60" s="36"/>
      <c r="S60" s="33" t="s">
        <v>63</v>
      </c>
      <c r="T60" s="33"/>
      <c r="U60" s="33"/>
      <c r="V60" s="37" t="s">
        <v>19</v>
      </c>
      <c r="W60" s="37"/>
    </row>
    <row r="61" spans="1:23" ht="18" customHeight="1" x14ac:dyDescent="0.35">
      <c r="A61" s="32">
        <v>5958</v>
      </c>
      <c r="B61" s="32"/>
      <c r="C61" s="32"/>
      <c r="D61" s="33" t="s">
        <v>66</v>
      </c>
      <c r="E61" s="33"/>
      <c r="F61" s="33"/>
      <c r="G61" s="33"/>
      <c r="H61" s="33"/>
      <c r="I61" s="34"/>
      <c r="J61" s="34"/>
      <c r="K61" s="34" t="s">
        <v>62</v>
      </c>
      <c r="L61" s="34"/>
      <c r="M61" s="35">
        <v>10</v>
      </c>
      <c r="N61" s="35"/>
      <c r="O61" s="2">
        <v>618</v>
      </c>
      <c r="P61" s="2">
        <v>114</v>
      </c>
      <c r="Q61" s="36">
        <v>1409.04</v>
      </c>
      <c r="R61" s="36"/>
      <c r="S61" s="33" t="s">
        <v>67</v>
      </c>
      <c r="T61" s="33"/>
      <c r="U61" s="33"/>
      <c r="V61" s="37" t="s">
        <v>19</v>
      </c>
      <c r="W61" s="37"/>
    </row>
    <row r="62" spans="1:23" ht="18" customHeight="1" x14ac:dyDescent="0.35">
      <c r="A62" s="32">
        <v>5959</v>
      </c>
      <c r="B62" s="32"/>
      <c r="C62" s="32"/>
      <c r="D62" s="33" t="s">
        <v>68</v>
      </c>
      <c r="E62" s="33"/>
      <c r="F62" s="33"/>
      <c r="G62" s="33"/>
      <c r="H62" s="33"/>
      <c r="I62" s="34"/>
      <c r="J62" s="34"/>
      <c r="K62" s="34" t="s">
        <v>62</v>
      </c>
      <c r="L62" s="34"/>
      <c r="M62" s="35">
        <v>11</v>
      </c>
      <c r="N62" s="35"/>
      <c r="O62" s="2">
        <v>711</v>
      </c>
      <c r="P62" s="2">
        <v>118</v>
      </c>
      <c r="Q62" s="36">
        <v>1677.96</v>
      </c>
      <c r="R62" s="36"/>
      <c r="S62" s="33" t="s">
        <v>18</v>
      </c>
      <c r="T62" s="33"/>
      <c r="U62" s="33"/>
      <c r="V62" s="37" t="s">
        <v>19</v>
      </c>
      <c r="W62" s="37"/>
    </row>
    <row r="63" spans="1:23" ht="18" customHeight="1" x14ac:dyDescent="0.35">
      <c r="A63" s="32">
        <v>5960</v>
      </c>
      <c r="B63" s="32"/>
      <c r="C63" s="32"/>
      <c r="D63" s="33" t="s">
        <v>69</v>
      </c>
      <c r="E63" s="33"/>
      <c r="F63" s="33"/>
      <c r="G63" s="33"/>
      <c r="H63" s="33"/>
      <c r="I63" s="34"/>
      <c r="J63" s="34"/>
      <c r="K63" s="34" t="s">
        <v>62</v>
      </c>
      <c r="L63" s="34"/>
      <c r="M63" s="35">
        <v>12</v>
      </c>
      <c r="N63" s="35"/>
      <c r="O63" s="2">
        <v>726</v>
      </c>
      <c r="P63" s="2">
        <v>133</v>
      </c>
      <c r="Q63" s="36">
        <v>1931.16</v>
      </c>
      <c r="R63" s="36"/>
      <c r="S63" s="33" t="s">
        <v>67</v>
      </c>
      <c r="T63" s="33"/>
      <c r="U63" s="33"/>
      <c r="V63" s="37" t="s">
        <v>19</v>
      </c>
      <c r="W63" s="37"/>
    </row>
    <row r="64" spans="1:23" ht="18" customHeight="1" x14ac:dyDescent="0.35">
      <c r="A64" s="32">
        <v>5961</v>
      </c>
      <c r="B64" s="32"/>
      <c r="C64" s="32"/>
      <c r="D64" s="33" t="s">
        <v>61</v>
      </c>
      <c r="E64" s="33"/>
      <c r="F64" s="33"/>
      <c r="G64" s="33"/>
      <c r="H64" s="33"/>
      <c r="I64" s="34"/>
      <c r="J64" s="34"/>
      <c r="K64" s="34" t="s">
        <v>70</v>
      </c>
      <c r="L64" s="34"/>
      <c r="M64" s="35">
        <v>58</v>
      </c>
      <c r="N64" s="35"/>
      <c r="O64" s="2">
        <v>3504</v>
      </c>
      <c r="P64" s="2">
        <v>164</v>
      </c>
      <c r="Q64" s="36">
        <v>11493.12</v>
      </c>
      <c r="R64" s="36"/>
      <c r="S64" s="33" t="s">
        <v>26</v>
      </c>
      <c r="T64" s="33"/>
      <c r="U64" s="33"/>
      <c r="V64" s="37" t="s">
        <v>59</v>
      </c>
      <c r="W64" s="37"/>
    </row>
    <row r="65" spans="1:23" ht="18" customHeight="1" x14ac:dyDescent="0.35">
      <c r="A65" s="32">
        <v>5962</v>
      </c>
      <c r="B65" s="32"/>
      <c r="C65" s="32"/>
      <c r="D65" s="33" t="s">
        <v>64</v>
      </c>
      <c r="E65" s="33"/>
      <c r="F65" s="33"/>
      <c r="G65" s="33"/>
      <c r="H65" s="33"/>
      <c r="I65" s="34"/>
      <c r="J65" s="34"/>
      <c r="K65" s="34" t="s">
        <v>70</v>
      </c>
      <c r="L65" s="34"/>
      <c r="M65" s="35">
        <v>28</v>
      </c>
      <c r="N65" s="35"/>
      <c r="O65" s="2">
        <v>1707</v>
      </c>
      <c r="P65" s="2">
        <v>178</v>
      </c>
      <c r="Q65" s="36">
        <v>6076.92</v>
      </c>
      <c r="R65" s="36"/>
      <c r="S65" s="33" t="s">
        <v>55</v>
      </c>
      <c r="T65" s="33"/>
      <c r="U65" s="33"/>
      <c r="V65" s="37" t="s">
        <v>59</v>
      </c>
      <c r="W65" s="37"/>
    </row>
    <row r="66" spans="1:23" ht="18" customHeight="1" x14ac:dyDescent="0.35">
      <c r="A66" s="32">
        <v>5963</v>
      </c>
      <c r="B66" s="32"/>
      <c r="C66" s="32"/>
      <c r="D66" s="33" t="s">
        <v>65</v>
      </c>
      <c r="E66" s="33"/>
      <c r="F66" s="33"/>
      <c r="G66" s="33"/>
      <c r="H66" s="33"/>
      <c r="I66" s="34"/>
      <c r="J66" s="34"/>
      <c r="K66" s="34" t="s">
        <v>70</v>
      </c>
      <c r="L66" s="34"/>
      <c r="M66" s="35">
        <v>27</v>
      </c>
      <c r="N66" s="35"/>
      <c r="O66" s="2">
        <v>1627</v>
      </c>
      <c r="P66" s="2">
        <v>167</v>
      </c>
      <c r="Q66" s="36">
        <v>5434.18</v>
      </c>
      <c r="R66" s="36"/>
      <c r="S66" s="33" t="s">
        <v>55</v>
      </c>
      <c r="T66" s="33"/>
      <c r="U66" s="33"/>
      <c r="V66" s="37" t="s">
        <v>59</v>
      </c>
      <c r="W66" s="37"/>
    </row>
    <row r="67" spans="1:23" ht="18" customHeight="1" x14ac:dyDescent="0.35">
      <c r="A67" s="32">
        <v>5964</v>
      </c>
      <c r="B67" s="32"/>
      <c r="C67" s="32"/>
      <c r="D67" s="33" t="s">
        <v>66</v>
      </c>
      <c r="E67" s="33"/>
      <c r="F67" s="33"/>
      <c r="G67" s="33"/>
      <c r="H67" s="33"/>
      <c r="I67" s="34"/>
      <c r="J67" s="34"/>
      <c r="K67" s="34" t="s">
        <v>70</v>
      </c>
      <c r="L67" s="34"/>
      <c r="M67" s="35">
        <v>44</v>
      </c>
      <c r="N67" s="35"/>
      <c r="O67" s="2">
        <v>2679</v>
      </c>
      <c r="P67" s="2">
        <v>160</v>
      </c>
      <c r="Q67" s="36">
        <v>8572.7999999999993</v>
      </c>
      <c r="R67" s="36"/>
      <c r="S67" s="33" t="s">
        <v>26</v>
      </c>
      <c r="T67" s="33"/>
      <c r="U67" s="33"/>
      <c r="V67" s="37" t="s">
        <v>19</v>
      </c>
      <c r="W67" s="37"/>
    </row>
    <row r="68" spans="1:23" ht="18" customHeight="1" x14ac:dyDescent="0.35">
      <c r="A68" s="32">
        <v>5965</v>
      </c>
      <c r="B68" s="32"/>
      <c r="C68" s="32"/>
      <c r="D68" s="33" t="s">
        <v>71</v>
      </c>
      <c r="E68" s="33"/>
      <c r="F68" s="33"/>
      <c r="G68" s="33"/>
      <c r="H68" s="33"/>
      <c r="I68" s="34"/>
      <c r="J68" s="34"/>
      <c r="K68" s="34" t="s">
        <v>70</v>
      </c>
      <c r="L68" s="34"/>
      <c r="M68" s="35">
        <v>5</v>
      </c>
      <c r="N68" s="35"/>
      <c r="O68" s="2">
        <v>366</v>
      </c>
      <c r="P68" s="2">
        <v>157</v>
      </c>
      <c r="Q68" s="36">
        <v>1149.24</v>
      </c>
      <c r="R68" s="36"/>
      <c r="S68" s="33" t="s">
        <v>21</v>
      </c>
      <c r="T68" s="33"/>
      <c r="U68" s="33"/>
      <c r="V68" s="37" t="s">
        <v>19</v>
      </c>
      <c r="W68" s="37"/>
    </row>
    <row r="69" spans="1:23" ht="18" customHeight="1" x14ac:dyDescent="0.35">
      <c r="A69" s="32">
        <v>5966</v>
      </c>
      <c r="B69" s="32"/>
      <c r="C69" s="32"/>
      <c r="D69" s="33" t="s">
        <v>72</v>
      </c>
      <c r="E69" s="33"/>
      <c r="F69" s="33"/>
      <c r="G69" s="33"/>
      <c r="H69" s="33"/>
      <c r="I69" s="34"/>
      <c r="J69" s="34"/>
      <c r="K69" s="34" t="s">
        <v>70</v>
      </c>
      <c r="L69" s="34"/>
      <c r="M69" s="35">
        <v>6</v>
      </c>
      <c r="N69" s="35"/>
      <c r="O69" s="2">
        <v>399</v>
      </c>
      <c r="P69" s="2">
        <v>122</v>
      </c>
      <c r="Q69" s="36">
        <v>973.56</v>
      </c>
      <c r="R69" s="36"/>
      <c r="S69" s="33" t="s">
        <v>49</v>
      </c>
      <c r="T69" s="33"/>
      <c r="U69" s="33"/>
      <c r="V69" s="37" t="s">
        <v>19</v>
      </c>
      <c r="W69" s="37"/>
    </row>
    <row r="70" spans="1:23" ht="18" customHeight="1" x14ac:dyDescent="0.35">
      <c r="A70" s="32">
        <v>5967</v>
      </c>
      <c r="B70" s="32"/>
      <c r="C70" s="32"/>
      <c r="D70" s="33" t="s">
        <v>73</v>
      </c>
      <c r="E70" s="33"/>
      <c r="F70" s="33"/>
      <c r="G70" s="33"/>
      <c r="H70" s="33"/>
      <c r="I70" s="34"/>
      <c r="J70" s="34"/>
      <c r="K70" s="34" t="s">
        <v>70</v>
      </c>
      <c r="L70" s="34"/>
      <c r="M70" s="35">
        <v>10</v>
      </c>
      <c r="N70" s="35"/>
      <c r="O70" s="2">
        <v>609</v>
      </c>
      <c r="P70" s="2">
        <v>151</v>
      </c>
      <c r="Q70" s="36">
        <v>1839.18</v>
      </c>
      <c r="R70" s="36"/>
      <c r="S70" s="33" t="s">
        <v>49</v>
      </c>
      <c r="T70" s="33"/>
      <c r="U70" s="33"/>
      <c r="V70" s="37" t="s">
        <v>19</v>
      </c>
      <c r="W70" s="37"/>
    </row>
    <row r="71" spans="1:23" ht="18" customHeight="1" x14ac:dyDescent="0.35">
      <c r="A71" s="32">
        <v>5968</v>
      </c>
      <c r="B71" s="32"/>
      <c r="C71" s="32"/>
      <c r="D71" s="33" t="s">
        <v>74</v>
      </c>
      <c r="E71" s="33"/>
      <c r="F71" s="33"/>
      <c r="G71" s="33"/>
      <c r="H71" s="33"/>
      <c r="I71" s="34"/>
      <c r="J71" s="34"/>
      <c r="K71" s="34" t="s">
        <v>70</v>
      </c>
      <c r="L71" s="34"/>
      <c r="M71" s="35">
        <v>5</v>
      </c>
      <c r="N71" s="35"/>
      <c r="O71" s="2">
        <v>322</v>
      </c>
      <c r="P71" s="2">
        <v>121</v>
      </c>
      <c r="Q71" s="36">
        <v>779.24</v>
      </c>
      <c r="R71" s="36"/>
      <c r="S71" s="33" t="s">
        <v>44</v>
      </c>
      <c r="T71" s="33"/>
      <c r="U71" s="33"/>
      <c r="V71" s="37" t="s">
        <v>19</v>
      </c>
      <c r="W71" s="37"/>
    </row>
    <row r="72" spans="1:23" ht="18" customHeight="1" x14ac:dyDescent="0.35">
      <c r="A72" s="32">
        <v>5969</v>
      </c>
      <c r="B72" s="32"/>
      <c r="C72" s="32"/>
      <c r="D72" s="33" t="s">
        <v>75</v>
      </c>
      <c r="E72" s="33"/>
      <c r="F72" s="33"/>
      <c r="G72" s="33"/>
      <c r="H72" s="33"/>
      <c r="I72" s="34"/>
      <c r="J72" s="34"/>
      <c r="K72" s="34" t="s">
        <v>70</v>
      </c>
      <c r="L72" s="34"/>
      <c r="M72" s="35">
        <v>6</v>
      </c>
      <c r="N72" s="35"/>
      <c r="O72" s="2">
        <v>410</v>
      </c>
      <c r="P72" s="2">
        <v>132</v>
      </c>
      <c r="Q72" s="36">
        <v>1082.4000000000001</v>
      </c>
      <c r="R72" s="36"/>
      <c r="S72" s="33" t="s">
        <v>44</v>
      </c>
      <c r="T72" s="33"/>
      <c r="U72" s="33"/>
      <c r="V72" s="37" t="s">
        <v>19</v>
      </c>
      <c r="W72" s="37"/>
    </row>
    <row r="73" spans="1:23" ht="18" customHeight="1" x14ac:dyDescent="0.35">
      <c r="A73" s="32">
        <v>5970</v>
      </c>
      <c r="B73" s="32"/>
      <c r="C73" s="32"/>
      <c r="D73" s="33" t="s">
        <v>76</v>
      </c>
      <c r="E73" s="33"/>
      <c r="F73" s="33"/>
      <c r="G73" s="33"/>
      <c r="H73" s="33"/>
      <c r="I73" s="34"/>
      <c r="J73" s="34"/>
      <c r="K73" s="34" t="s">
        <v>70</v>
      </c>
      <c r="L73" s="34"/>
      <c r="M73" s="35">
        <v>6</v>
      </c>
      <c r="N73" s="35"/>
      <c r="O73" s="2">
        <v>377</v>
      </c>
      <c r="P73" s="2">
        <v>126</v>
      </c>
      <c r="Q73" s="36">
        <v>950.04</v>
      </c>
      <c r="R73" s="36"/>
      <c r="S73" s="33" t="s">
        <v>44</v>
      </c>
      <c r="T73" s="33"/>
      <c r="U73" s="33"/>
      <c r="V73" s="37" t="s">
        <v>19</v>
      </c>
      <c r="W73" s="37"/>
    </row>
    <row r="74" spans="1:23" ht="18" customHeight="1" x14ac:dyDescent="0.35">
      <c r="A74" s="32">
        <v>5972</v>
      </c>
      <c r="B74" s="32"/>
      <c r="C74" s="32"/>
      <c r="D74" s="33" t="s">
        <v>77</v>
      </c>
      <c r="E74" s="33"/>
      <c r="F74" s="33"/>
      <c r="G74" s="33"/>
      <c r="H74" s="33"/>
      <c r="I74" s="34"/>
      <c r="J74" s="34"/>
      <c r="K74" s="34" t="s">
        <v>70</v>
      </c>
      <c r="L74" s="34"/>
      <c r="M74" s="35">
        <v>11</v>
      </c>
      <c r="N74" s="35"/>
      <c r="O74" s="2">
        <v>726</v>
      </c>
      <c r="P74" s="2">
        <v>150</v>
      </c>
      <c r="Q74" s="36">
        <v>2178</v>
      </c>
      <c r="R74" s="36"/>
      <c r="S74" s="33" t="s">
        <v>26</v>
      </c>
      <c r="T74" s="33"/>
      <c r="U74" s="33"/>
      <c r="V74" s="37" t="s">
        <v>19</v>
      </c>
      <c r="W74" s="37"/>
    </row>
    <row r="75" spans="1:23" ht="18" customHeight="1" x14ac:dyDescent="0.35">
      <c r="A75" s="32">
        <v>5973</v>
      </c>
      <c r="B75" s="32"/>
      <c r="C75" s="32"/>
      <c r="D75" s="33" t="s">
        <v>78</v>
      </c>
      <c r="E75" s="33"/>
      <c r="F75" s="33"/>
      <c r="G75" s="33"/>
      <c r="H75" s="33"/>
      <c r="I75" s="34"/>
      <c r="J75" s="34"/>
      <c r="K75" s="34" t="s">
        <v>70</v>
      </c>
      <c r="L75" s="34"/>
      <c r="M75" s="35">
        <v>3</v>
      </c>
      <c r="N75" s="35"/>
      <c r="O75" s="2">
        <v>206</v>
      </c>
      <c r="P75" s="2">
        <v>130</v>
      </c>
      <c r="Q75" s="36">
        <v>535.6</v>
      </c>
      <c r="R75" s="36"/>
      <c r="S75" s="33" t="s">
        <v>44</v>
      </c>
      <c r="T75" s="33"/>
      <c r="U75" s="33"/>
      <c r="V75" s="37" t="s">
        <v>19</v>
      </c>
      <c r="W75" s="37"/>
    </row>
    <row r="76" spans="1:23" ht="18" customHeight="1" x14ac:dyDescent="0.35">
      <c r="A76" s="32">
        <v>5974</v>
      </c>
      <c r="B76" s="32"/>
      <c r="C76" s="32"/>
      <c r="D76" s="33" t="s">
        <v>68</v>
      </c>
      <c r="E76" s="33"/>
      <c r="F76" s="33"/>
      <c r="G76" s="33"/>
      <c r="H76" s="33"/>
      <c r="I76" s="34"/>
      <c r="J76" s="34"/>
      <c r="K76" s="34" t="s">
        <v>70</v>
      </c>
      <c r="L76" s="34"/>
      <c r="M76" s="35">
        <v>45</v>
      </c>
      <c r="N76" s="35"/>
      <c r="O76" s="2">
        <v>2745</v>
      </c>
      <c r="P76" s="2">
        <v>154</v>
      </c>
      <c r="Q76" s="36">
        <v>8454.6</v>
      </c>
      <c r="R76" s="36"/>
      <c r="S76" s="33" t="s">
        <v>26</v>
      </c>
      <c r="T76" s="33"/>
      <c r="U76" s="33"/>
      <c r="V76" s="37" t="s">
        <v>19</v>
      </c>
      <c r="W76" s="37"/>
    </row>
    <row r="77" spans="1:23" ht="17.25" customHeight="1" x14ac:dyDescent="0.35">
      <c r="A77" s="32">
        <v>5975</v>
      </c>
      <c r="B77" s="32"/>
      <c r="C77" s="32"/>
      <c r="D77" s="33" t="s">
        <v>69</v>
      </c>
      <c r="E77" s="33"/>
      <c r="F77" s="33"/>
      <c r="G77" s="33"/>
      <c r="H77" s="33"/>
      <c r="I77" s="34"/>
      <c r="J77" s="34"/>
      <c r="K77" s="34" t="s">
        <v>70</v>
      </c>
      <c r="L77" s="34"/>
      <c r="M77" s="35">
        <v>39</v>
      </c>
      <c r="N77" s="35"/>
      <c r="O77" s="2">
        <v>2371</v>
      </c>
      <c r="P77" s="2">
        <v>154</v>
      </c>
      <c r="Q77" s="36">
        <v>7302.68</v>
      </c>
      <c r="R77" s="36"/>
      <c r="S77" s="33" t="s">
        <v>26</v>
      </c>
      <c r="T77" s="33"/>
      <c r="U77" s="33"/>
      <c r="V77" s="37" t="s">
        <v>19</v>
      </c>
      <c r="W77" s="37"/>
    </row>
    <row r="78" spans="1:23" ht="18" customHeight="1" x14ac:dyDescent="0.35">
      <c r="A78" s="32">
        <v>5976</v>
      </c>
      <c r="B78" s="32"/>
      <c r="C78" s="32"/>
      <c r="D78" s="33" t="s">
        <v>79</v>
      </c>
      <c r="E78" s="33"/>
      <c r="F78" s="33"/>
      <c r="G78" s="33"/>
      <c r="H78" s="33"/>
      <c r="I78" s="34"/>
      <c r="J78" s="34"/>
      <c r="K78" s="34" t="s">
        <v>70</v>
      </c>
      <c r="L78" s="34"/>
      <c r="M78" s="35">
        <v>11</v>
      </c>
      <c r="N78" s="35"/>
      <c r="O78" s="2">
        <v>695</v>
      </c>
      <c r="P78" s="2">
        <v>155</v>
      </c>
      <c r="Q78" s="36">
        <v>2154.5</v>
      </c>
      <c r="R78" s="36"/>
      <c r="S78" s="33" t="s">
        <v>44</v>
      </c>
      <c r="T78" s="33"/>
      <c r="U78" s="33"/>
      <c r="V78" s="37" t="s">
        <v>19</v>
      </c>
      <c r="W78" s="37"/>
    </row>
    <row r="79" spans="1:23" ht="18" customHeight="1" x14ac:dyDescent="0.35">
      <c r="A79" s="32">
        <v>5977</v>
      </c>
      <c r="B79" s="32"/>
      <c r="C79" s="32"/>
      <c r="D79" s="33" t="s">
        <v>80</v>
      </c>
      <c r="E79" s="33"/>
      <c r="F79" s="33"/>
      <c r="G79" s="33"/>
      <c r="H79" s="33"/>
      <c r="I79" s="34"/>
      <c r="J79" s="34"/>
      <c r="K79" s="34" t="s">
        <v>70</v>
      </c>
      <c r="L79" s="34"/>
      <c r="M79" s="35">
        <v>20</v>
      </c>
      <c r="N79" s="35"/>
      <c r="O79" s="2">
        <v>1257</v>
      </c>
      <c r="P79" s="2">
        <v>138</v>
      </c>
      <c r="Q79" s="36">
        <v>3469.32</v>
      </c>
      <c r="R79" s="36"/>
      <c r="S79" s="33" t="s">
        <v>26</v>
      </c>
      <c r="T79" s="33"/>
      <c r="U79" s="33"/>
      <c r="V79" s="37" t="s">
        <v>19</v>
      </c>
      <c r="W79" s="37"/>
    </row>
    <row r="80" spans="1:23" ht="18" customHeight="1" x14ac:dyDescent="0.35">
      <c r="A80" s="32">
        <v>5978</v>
      </c>
      <c r="B80" s="32"/>
      <c r="C80" s="32"/>
      <c r="D80" s="33" t="s">
        <v>81</v>
      </c>
      <c r="E80" s="33"/>
      <c r="F80" s="33"/>
      <c r="G80" s="33"/>
      <c r="H80" s="33"/>
      <c r="I80" s="34"/>
      <c r="J80" s="34"/>
      <c r="K80" s="34" t="s">
        <v>82</v>
      </c>
      <c r="L80" s="34"/>
      <c r="M80" s="35">
        <v>4</v>
      </c>
      <c r="N80" s="35"/>
      <c r="O80" s="2">
        <v>268</v>
      </c>
      <c r="P80" s="2">
        <v>167</v>
      </c>
      <c r="Q80" s="36">
        <v>895.12</v>
      </c>
      <c r="R80" s="36"/>
      <c r="S80" s="33" t="s">
        <v>44</v>
      </c>
      <c r="T80" s="33"/>
      <c r="U80" s="33"/>
      <c r="V80" s="37" t="s">
        <v>59</v>
      </c>
      <c r="W80" s="37"/>
    </row>
    <row r="81" spans="1:23" ht="18" customHeight="1" x14ac:dyDescent="0.35">
      <c r="A81" s="32">
        <v>5979</v>
      </c>
      <c r="B81" s="32"/>
      <c r="C81" s="32"/>
      <c r="D81" s="33" t="s">
        <v>83</v>
      </c>
      <c r="E81" s="33"/>
      <c r="F81" s="33"/>
      <c r="G81" s="33"/>
      <c r="H81" s="33"/>
      <c r="I81" s="34"/>
      <c r="J81" s="34"/>
      <c r="K81" s="34" t="s">
        <v>82</v>
      </c>
      <c r="L81" s="34"/>
      <c r="M81" s="35">
        <v>4</v>
      </c>
      <c r="N81" s="35"/>
      <c r="O81" s="2">
        <v>251</v>
      </c>
      <c r="P81" s="2">
        <v>122</v>
      </c>
      <c r="Q81" s="36">
        <v>612.44000000000005</v>
      </c>
      <c r="R81" s="36"/>
      <c r="S81" s="33" t="s">
        <v>44</v>
      </c>
      <c r="T81" s="33"/>
      <c r="U81" s="33"/>
      <c r="V81" s="37" t="s">
        <v>19</v>
      </c>
      <c r="W81" s="37"/>
    </row>
    <row r="82" spans="1:23" ht="18.75" customHeight="1" x14ac:dyDescent="0.35">
      <c r="A82" s="20" t="s">
        <v>84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1">
        <v>986</v>
      </c>
      <c r="N82" s="21"/>
      <c r="O82" s="3">
        <v>61628</v>
      </c>
      <c r="P82" s="4">
        <v>174.98200493282275</v>
      </c>
      <c r="Q82" s="22">
        <v>215675.82</v>
      </c>
      <c r="R82" s="22"/>
      <c r="S82" s="23"/>
      <c r="T82" s="23"/>
      <c r="U82" s="23"/>
      <c r="V82" s="23"/>
      <c r="W82" s="23"/>
    </row>
    <row r="83" spans="1:23" ht="39.75" customHeight="1" x14ac:dyDescent="0.35"/>
    <row r="84" spans="1:23" ht="16.5" customHeight="1" x14ac:dyDescent="0.35">
      <c r="A84" s="24" t="s">
        <v>85</v>
      </c>
      <c r="B84" s="24"/>
      <c r="C84" s="24"/>
      <c r="D84" s="24"/>
      <c r="F84" s="25" t="s">
        <v>86</v>
      </c>
      <c r="G84" s="25"/>
      <c r="H84" s="25"/>
      <c r="I84" s="25"/>
      <c r="J84" s="25"/>
      <c r="K84" s="25"/>
    </row>
    <row r="85" spans="1:23" ht="28.5" customHeight="1" x14ac:dyDescent="0.35"/>
    <row r="86" spans="1:23" ht="18" customHeight="1" x14ac:dyDescent="0.35">
      <c r="A86" s="38" t="s">
        <v>4</v>
      </c>
      <c r="B86" s="38"/>
      <c r="C86" s="38"/>
      <c r="D86" s="38"/>
      <c r="E86" s="38"/>
      <c r="F86" s="38"/>
      <c r="G86" s="8" t="s">
        <v>87</v>
      </c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</row>
    <row r="87" spans="1:23" ht="24" customHeight="1" x14ac:dyDescent="0.35">
      <c r="A87" s="39" t="s">
        <v>6</v>
      </c>
      <c r="B87" s="39"/>
      <c r="C87" s="39"/>
      <c r="D87" s="40" t="s">
        <v>7</v>
      </c>
      <c r="E87" s="40"/>
      <c r="F87" s="40"/>
      <c r="G87" s="40"/>
      <c r="H87" s="40"/>
      <c r="I87" s="40" t="s">
        <v>8</v>
      </c>
      <c r="J87" s="40"/>
      <c r="K87" s="40" t="s">
        <v>9</v>
      </c>
      <c r="L87" s="40"/>
      <c r="M87" s="40" t="s">
        <v>10</v>
      </c>
      <c r="N87" s="40"/>
      <c r="O87" s="1" t="s">
        <v>11</v>
      </c>
      <c r="P87" s="1" t="s">
        <v>12</v>
      </c>
      <c r="Q87" s="40" t="s">
        <v>13</v>
      </c>
      <c r="R87" s="40"/>
      <c r="S87" s="40" t="s">
        <v>14</v>
      </c>
      <c r="T87" s="40"/>
      <c r="U87" s="40"/>
      <c r="V87" s="41" t="s">
        <v>15</v>
      </c>
      <c r="W87" s="41"/>
    </row>
    <row r="88" spans="1:23" ht="18" customHeight="1" x14ac:dyDescent="0.35">
      <c r="A88" s="32">
        <v>6401</v>
      </c>
      <c r="B88" s="32"/>
      <c r="C88" s="32"/>
      <c r="D88" s="33" t="s">
        <v>88</v>
      </c>
      <c r="E88" s="33"/>
      <c r="F88" s="33"/>
      <c r="G88" s="33"/>
      <c r="H88" s="33"/>
      <c r="I88" s="34"/>
      <c r="J88" s="34"/>
      <c r="K88" s="34" t="s">
        <v>17</v>
      </c>
      <c r="L88" s="34"/>
      <c r="M88" s="35">
        <v>8</v>
      </c>
      <c r="N88" s="35"/>
      <c r="O88" s="2">
        <v>480</v>
      </c>
      <c r="P88" s="2">
        <v>107</v>
      </c>
      <c r="Q88" s="36">
        <v>1027.2</v>
      </c>
      <c r="R88" s="36"/>
      <c r="S88" s="33" t="s">
        <v>89</v>
      </c>
      <c r="T88" s="33"/>
      <c r="U88" s="33"/>
      <c r="V88" s="37" t="s">
        <v>19</v>
      </c>
      <c r="W88" s="37"/>
    </row>
    <row r="89" spans="1:23" ht="18" customHeight="1" x14ac:dyDescent="0.35">
      <c r="A89" s="32">
        <v>6402</v>
      </c>
      <c r="B89" s="32"/>
      <c r="C89" s="32"/>
      <c r="D89" s="33" t="s">
        <v>90</v>
      </c>
      <c r="E89" s="33"/>
      <c r="F89" s="33"/>
      <c r="G89" s="33"/>
      <c r="H89" s="33"/>
      <c r="I89" s="34"/>
      <c r="J89" s="34"/>
      <c r="K89" s="34" t="s">
        <v>17</v>
      </c>
      <c r="L89" s="34"/>
      <c r="M89" s="35">
        <v>7</v>
      </c>
      <c r="N89" s="35"/>
      <c r="O89" s="2">
        <v>448</v>
      </c>
      <c r="P89" s="2">
        <v>105</v>
      </c>
      <c r="Q89" s="36">
        <v>940.8</v>
      </c>
      <c r="R89" s="36"/>
      <c r="S89" s="33" t="s">
        <v>89</v>
      </c>
      <c r="T89" s="33"/>
      <c r="U89" s="33"/>
      <c r="V89" s="37" t="s">
        <v>19</v>
      </c>
      <c r="W89" s="37"/>
    </row>
    <row r="90" spans="1:23" ht="18" customHeight="1" x14ac:dyDescent="0.35">
      <c r="A90" s="32">
        <v>6403</v>
      </c>
      <c r="B90" s="32"/>
      <c r="C90" s="32"/>
      <c r="D90" s="33" t="s">
        <v>91</v>
      </c>
      <c r="E90" s="33"/>
      <c r="F90" s="33"/>
      <c r="G90" s="33"/>
      <c r="H90" s="33"/>
      <c r="I90" s="34"/>
      <c r="J90" s="34"/>
      <c r="K90" s="34" t="s">
        <v>17</v>
      </c>
      <c r="L90" s="34"/>
      <c r="M90" s="35">
        <v>8</v>
      </c>
      <c r="N90" s="35"/>
      <c r="O90" s="2">
        <v>506</v>
      </c>
      <c r="P90" s="2">
        <v>136</v>
      </c>
      <c r="Q90" s="36">
        <v>1376.32</v>
      </c>
      <c r="R90" s="36"/>
      <c r="S90" s="33" t="s">
        <v>67</v>
      </c>
      <c r="T90" s="33"/>
      <c r="U90" s="33"/>
      <c r="V90" s="37" t="s">
        <v>19</v>
      </c>
      <c r="W90" s="37"/>
    </row>
    <row r="91" spans="1:23" ht="18" customHeight="1" x14ac:dyDescent="0.35">
      <c r="A91" s="32">
        <v>6404</v>
      </c>
      <c r="B91" s="32"/>
      <c r="C91" s="32"/>
      <c r="D91" s="33" t="s">
        <v>92</v>
      </c>
      <c r="E91" s="33"/>
      <c r="F91" s="33"/>
      <c r="G91" s="33"/>
      <c r="H91" s="33"/>
      <c r="I91" s="34"/>
      <c r="J91" s="34"/>
      <c r="K91" s="34" t="s">
        <v>17</v>
      </c>
      <c r="L91" s="34"/>
      <c r="M91" s="35">
        <v>3</v>
      </c>
      <c r="N91" s="35"/>
      <c r="O91" s="2">
        <v>238</v>
      </c>
      <c r="P91" s="2">
        <v>137</v>
      </c>
      <c r="Q91" s="36">
        <v>652.12</v>
      </c>
      <c r="R91" s="36"/>
      <c r="S91" s="33" t="s">
        <v>26</v>
      </c>
      <c r="T91" s="33"/>
      <c r="U91" s="33"/>
      <c r="V91" s="37" t="s">
        <v>19</v>
      </c>
      <c r="W91" s="37"/>
    </row>
    <row r="92" spans="1:23" ht="18" customHeight="1" x14ac:dyDescent="0.35">
      <c r="A92" s="32">
        <v>6405</v>
      </c>
      <c r="B92" s="32"/>
      <c r="C92" s="32"/>
      <c r="D92" s="33" t="s">
        <v>93</v>
      </c>
      <c r="E92" s="33"/>
      <c r="F92" s="33"/>
      <c r="G92" s="33"/>
      <c r="H92" s="33"/>
      <c r="I92" s="34"/>
      <c r="J92" s="34"/>
      <c r="K92" s="34" t="s">
        <v>17</v>
      </c>
      <c r="L92" s="34"/>
      <c r="M92" s="35">
        <v>10</v>
      </c>
      <c r="N92" s="35"/>
      <c r="O92" s="2">
        <v>655</v>
      </c>
      <c r="P92" s="2">
        <v>146</v>
      </c>
      <c r="Q92" s="36">
        <v>1912.6</v>
      </c>
      <c r="R92" s="36"/>
      <c r="S92" s="33" t="s">
        <v>67</v>
      </c>
      <c r="T92" s="33"/>
      <c r="U92" s="33"/>
      <c r="V92" s="37" t="s">
        <v>19</v>
      </c>
      <c r="W92" s="37"/>
    </row>
    <row r="93" spans="1:23" ht="18" customHeight="1" x14ac:dyDescent="0.35">
      <c r="A93" s="32">
        <v>6406</v>
      </c>
      <c r="B93" s="32"/>
      <c r="C93" s="32"/>
      <c r="D93" s="33" t="s">
        <v>90</v>
      </c>
      <c r="E93" s="33"/>
      <c r="F93" s="33"/>
      <c r="G93" s="33"/>
      <c r="H93" s="33"/>
      <c r="I93" s="34"/>
      <c r="J93" s="34"/>
      <c r="K93" s="34" t="s">
        <v>94</v>
      </c>
      <c r="L93" s="34"/>
      <c r="M93" s="35">
        <v>2</v>
      </c>
      <c r="N93" s="35"/>
      <c r="O93" s="2">
        <v>134</v>
      </c>
      <c r="P93" s="2">
        <v>118</v>
      </c>
      <c r="Q93" s="36">
        <v>316.24</v>
      </c>
      <c r="R93" s="36"/>
      <c r="S93" s="33" t="s">
        <v>21</v>
      </c>
      <c r="T93" s="33"/>
      <c r="U93" s="33"/>
      <c r="V93" s="37" t="s">
        <v>19</v>
      </c>
      <c r="W93" s="37"/>
    </row>
    <row r="94" spans="1:23" ht="18" customHeight="1" x14ac:dyDescent="0.35">
      <c r="A94" s="32">
        <v>6407</v>
      </c>
      <c r="B94" s="32"/>
      <c r="C94" s="32"/>
      <c r="D94" s="33" t="s">
        <v>95</v>
      </c>
      <c r="E94" s="33"/>
      <c r="F94" s="33"/>
      <c r="G94" s="33"/>
      <c r="H94" s="33"/>
      <c r="I94" s="34"/>
      <c r="J94" s="34"/>
      <c r="K94" s="34" t="s">
        <v>94</v>
      </c>
      <c r="L94" s="34"/>
      <c r="M94" s="35">
        <v>11</v>
      </c>
      <c r="N94" s="35"/>
      <c r="O94" s="2">
        <v>722</v>
      </c>
      <c r="P94" s="2">
        <v>149</v>
      </c>
      <c r="Q94" s="36">
        <v>2151.56</v>
      </c>
      <c r="R94" s="36"/>
      <c r="S94" s="33" t="s">
        <v>26</v>
      </c>
      <c r="T94" s="33"/>
      <c r="U94" s="33"/>
      <c r="V94" s="37" t="s">
        <v>19</v>
      </c>
      <c r="W94" s="37"/>
    </row>
    <row r="95" spans="1:23" ht="18" customHeight="1" x14ac:dyDescent="0.35">
      <c r="A95" s="32">
        <v>6408</v>
      </c>
      <c r="B95" s="32"/>
      <c r="C95" s="32"/>
      <c r="D95" s="33" t="s">
        <v>90</v>
      </c>
      <c r="E95" s="33"/>
      <c r="F95" s="33"/>
      <c r="G95" s="33"/>
      <c r="H95" s="33"/>
      <c r="I95" s="34"/>
      <c r="J95" s="34"/>
      <c r="K95" s="34" t="s">
        <v>23</v>
      </c>
      <c r="L95" s="34"/>
      <c r="M95" s="35">
        <v>26</v>
      </c>
      <c r="N95" s="35"/>
      <c r="O95" s="2">
        <v>1614</v>
      </c>
      <c r="P95" s="2">
        <v>146</v>
      </c>
      <c r="Q95" s="36">
        <v>4712.88</v>
      </c>
      <c r="R95" s="36"/>
      <c r="S95" s="33" t="s">
        <v>49</v>
      </c>
      <c r="T95" s="33"/>
      <c r="U95" s="33"/>
      <c r="V95" s="37" t="s">
        <v>19</v>
      </c>
      <c r="W95" s="37"/>
    </row>
    <row r="96" spans="1:23" ht="18" customHeight="1" x14ac:dyDescent="0.35">
      <c r="A96" s="32">
        <v>6409</v>
      </c>
      <c r="B96" s="32"/>
      <c r="C96" s="32"/>
      <c r="D96" s="33" t="s">
        <v>88</v>
      </c>
      <c r="E96" s="33"/>
      <c r="F96" s="33"/>
      <c r="G96" s="33"/>
      <c r="H96" s="33"/>
      <c r="I96" s="34"/>
      <c r="J96" s="34"/>
      <c r="K96" s="34" t="s">
        <v>23</v>
      </c>
      <c r="L96" s="34"/>
      <c r="M96" s="35">
        <v>23</v>
      </c>
      <c r="N96" s="35"/>
      <c r="O96" s="2">
        <v>1438</v>
      </c>
      <c r="P96" s="2">
        <v>148</v>
      </c>
      <c r="Q96" s="36">
        <v>4256.4799999999996</v>
      </c>
      <c r="R96" s="36"/>
      <c r="S96" s="33" t="s">
        <v>27</v>
      </c>
      <c r="T96" s="33"/>
      <c r="U96" s="33"/>
      <c r="V96" s="37" t="s">
        <v>19</v>
      </c>
      <c r="W96" s="37"/>
    </row>
    <row r="97" spans="1:23" ht="18" customHeight="1" x14ac:dyDescent="0.35">
      <c r="A97" s="32">
        <v>6410</v>
      </c>
      <c r="B97" s="32"/>
      <c r="C97" s="32"/>
      <c r="D97" s="33" t="s">
        <v>93</v>
      </c>
      <c r="E97" s="33"/>
      <c r="F97" s="33"/>
      <c r="G97" s="33"/>
      <c r="H97" s="33"/>
      <c r="I97" s="34"/>
      <c r="J97" s="34"/>
      <c r="K97" s="34" t="s">
        <v>23</v>
      </c>
      <c r="L97" s="34"/>
      <c r="M97" s="35">
        <v>50</v>
      </c>
      <c r="N97" s="35"/>
      <c r="O97" s="2">
        <v>3037</v>
      </c>
      <c r="P97" s="2">
        <v>180</v>
      </c>
      <c r="Q97" s="36">
        <v>10933.2</v>
      </c>
      <c r="R97" s="36"/>
      <c r="S97" s="33" t="s">
        <v>27</v>
      </c>
      <c r="T97" s="33"/>
      <c r="U97" s="33"/>
      <c r="V97" s="37" t="s">
        <v>19</v>
      </c>
      <c r="W97" s="37"/>
    </row>
    <row r="98" spans="1:23" ht="18" customHeight="1" x14ac:dyDescent="0.35">
      <c r="A98" s="32">
        <v>6411</v>
      </c>
      <c r="B98" s="32"/>
      <c r="C98" s="32"/>
      <c r="D98" s="33" t="s">
        <v>93</v>
      </c>
      <c r="E98" s="33"/>
      <c r="F98" s="33"/>
      <c r="G98" s="33"/>
      <c r="H98" s="33"/>
      <c r="I98" s="34"/>
      <c r="J98" s="34"/>
      <c r="K98" s="34" t="s">
        <v>23</v>
      </c>
      <c r="L98" s="34"/>
      <c r="M98" s="35">
        <v>50</v>
      </c>
      <c r="N98" s="35"/>
      <c r="O98" s="2">
        <v>3049</v>
      </c>
      <c r="P98" s="2">
        <v>182</v>
      </c>
      <c r="Q98" s="36">
        <v>11098.36</v>
      </c>
      <c r="R98" s="36"/>
      <c r="S98" s="33" t="s">
        <v>21</v>
      </c>
      <c r="T98" s="33"/>
      <c r="U98" s="33"/>
      <c r="V98" s="37" t="s">
        <v>19</v>
      </c>
      <c r="W98" s="37"/>
    </row>
    <row r="99" spans="1:23" ht="18" customHeight="1" x14ac:dyDescent="0.35">
      <c r="A99" s="32">
        <v>6412</v>
      </c>
      <c r="B99" s="32"/>
      <c r="C99" s="32"/>
      <c r="D99" s="33" t="s">
        <v>96</v>
      </c>
      <c r="E99" s="33"/>
      <c r="F99" s="33"/>
      <c r="G99" s="33"/>
      <c r="H99" s="33"/>
      <c r="I99" s="34"/>
      <c r="J99" s="34"/>
      <c r="K99" s="34" t="s">
        <v>23</v>
      </c>
      <c r="L99" s="34"/>
      <c r="M99" s="35">
        <v>12</v>
      </c>
      <c r="N99" s="35"/>
      <c r="O99" s="2">
        <v>781</v>
      </c>
      <c r="P99" s="2">
        <v>177</v>
      </c>
      <c r="Q99" s="36">
        <v>2764.74</v>
      </c>
      <c r="R99" s="36"/>
      <c r="S99" s="33" t="s">
        <v>21</v>
      </c>
      <c r="T99" s="33"/>
      <c r="U99" s="33"/>
      <c r="V99" s="37" t="s">
        <v>19</v>
      </c>
      <c r="W99" s="37"/>
    </row>
    <row r="100" spans="1:23" ht="18" customHeight="1" x14ac:dyDescent="0.35">
      <c r="A100" s="32">
        <v>6413</v>
      </c>
      <c r="B100" s="32"/>
      <c r="C100" s="32"/>
      <c r="D100" s="33" t="s">
        <v>91</v>
      </c>
      <c r="E100" s="33"/>
      <c r="F100" s="33"/>
      <c r="G100" s="33"/>
      <c r="H100" s="33"/>
      <c r="I100" s="34"/>
      <c r="J100" s="34"/>
      <c r="K100" s="34" t="s">
        <v>23</v>
      </c>
      <c r="L100" s="34"/>
      <c r="M100" s="35">
        <v>55</v>
      </c>
      <c r="N100" s="35"/>
      <c r="O100" s="2">
        <v>3333</v>
      </c>
      <c r="P100" s="2">
        <v>183</v>
      </c>
      <c r="Q100" s="36">
        <v>12198.78</v>
      </c>
      <c r="R100" s="36"/>
      <c r="S100" s="33" t="s">
        <v>26</v>
      </c>
      <c r="T100" s="33"/>
      <c r="U100" s="33"/>
      <c r="V100" s="37" t="s">
        <v>19</v>
      </c>
      <c r="W100" s="37"/>
    </row>
    <row r="101" spans="1:23" ht="18" customHeight="1" x14ac:dyDescent="0.35">
      <c r="A101" s="32">
        <v>6414</v>
      </c>
      <c r="B101" s="32"/>
      <c r="C101" s="32"/>
      <c r="D101" s="33" t="s">
        <v>92</v>
      </c>
      <c r="E101" s="33"/>
      <c r="F101" s="33"/>
      <c r="G101" s="33"/>
      <c r="H101" s="33"/>
      <c r="I101" s="34"/>
      <c r="J101" s="34"/>
      <c r="K101" s="34" t="s">
        <v>23</v>
      </c>
      <c r="L101" s="34"/>
      <c r="M101" s="35">
        <v>52</v>
      </c>
      <c r="N101" s="35"/>
      <c r="O101" s="2">
        <v>3184</v>
      </c>
      <c r="P101" s="2">
        <v>186</v>
      </c>
      <c r="Q101" s="36">
        <v>11844.48</v>
      </c>
      <c r="R101" s="36"/>
      <c r="S101" s="33" t="s">
        <v>27</v>
      </c>
      <c r="T101" s="33"/>
      <c r="U101" s="33"/>
      <c r="V101" s="37" t="s">
        <v>19</v>
      </c>
      <c r="W101" s="37"/>
    </row>
    <row r="102" spans="1:23" ht="18" customHeight="1" x14ac:dyDescent="0.35">
      <c r="A102" s="32">
        <v>6415</v>
      </c>
      <c r="B102" s="32"/>
      <c r="C102" s="32"/>
      <c r="D102" s="33" t="s">
        <v>97</v>
      </c>
      <c r="E102" s="33"/>
      <c r="F102" s="33"/>
      <c r="G102" s="33"/>
      <c r="H102" s="33"/>
      <c r="I102" s="34"/>
      <c r="J102" s="34"/>
      <c r="K102" s="34" t="s">
        <v>23</v>
      </c>
      <c r="L102" s="34"/>
      <c r="M102" s="35">
        <v>5</v>
      </c>
      <c r="N102" s="35"/>
      <c r="O102" s="2">
        <v>306</v>
      </c>
      <c r="P102" s="2">
        <v>172</v>
      </c>
      <c r="Q102" s="36">
        <v>1052.6400000000001</v>
      </c>
      <c r="R102" s="36"/>
      <c r="S102" s="33" t="s">
        <v>27</v>
      </c>
      <c r="T102" s="33"/>
      <c r="U102" s="33"/>
      <c r="V102" s="37" t="s">
        <v>19</v>
      </c>
      <c r="W102" s="37"/>
    </row>
    <row r="103" spans="1:23" ht="18" customHeight="1" x14ac:dyDescent="0.35">
      <c r="A103" s="32">
        <v>6416</v>
      </c>
      <c r="B103" s="32"/>
      <c r="C103" s="32"/>
      <c r="D103" s="33" t="s">
        <v>98</v>
      </c>
      <c r="E103" s="33"/>
      <c r="F103" s="33"/>
      <c r="G103" s="33"/>
      <c r="H103" s="33"/>
      <c r="I103" s="34"/>
      <c r="J103" s="34"/>
      <c r="K103" s="34" t="s">
        <v>23</v>
      </c>
      <c r="L103" s="34"/>
      <c r="M103" s="35">
        <v>12</v>
      </c>
      <c r="N103" s="35"/>
      <c r="O103" s="2">
        <v>747</v>
      </c>
      <c r="P103" s="2">
        <v>193</v>
      </c>
      <c r="Q103" s="36">
        <v>2883.42</v>
      </c>
      <c r="R103" s="36"/>
      <c r="S103" s="33" t="s">
        <v>27</v>
      </c>
      <c r="T103" s="33"/>
      <c r="U103" s="33"/>
      <c r="V103" s="37" t="s">
        <v>19</v>
      </c>
      <c r="W103" s="37"/>
    </row>
    <row r="104" spans="1:23" ht="18" customHeight="1" x14ac:dyDescent="0.35">
      <c r="A104" s="32">
        <v>6417</v>
      </c>
      <c r="B104" s="32"/>
      <c r="C104" s="32"/>
      <c r="D104" s="33" t="s">
        <v>99</v>
      </c>
      <c r="E104" s="33"/>
      <c r="F104" s="33"/>
      <c r="G104" s="33"/>
      <c r="H104" s="33"/>
      <c r="I104" s="34"/>
      <c r="J104" s="34"/>
      <c r="K104" s="34" t="s">
        <v>23</v>
      </c>
      <c r="L104" s="34"/>
      <c r="M104" s="35">
        <v>17</v>
      </c>
      <c r="N104" s="35"/>
      <c r="O104" s="2">
        <v>1030</v>
      </c>
      <c r="P104" s="2">
        <v>195</v>
      </c>
      <c r="Q104" s="36">
        <v>4017</v>
      </c>
      <c r="R104" s="36"/>
      <c r="S104" s="33" t="s">
        <v>89</v>
      </c>
      <c r="T104" s="33"/>
      <c r="U104" s="33"/>
      <c r="V104" s="37" t="s">
        <v>19</v>
      </c>
      <c r="W104" s="37"/>
    </row>
    <row r="105" spans="1:23" ht="18" customHeight="1" x14ac:dyDescent="0.35">
      <c r="A105" s="32">
        <v>6418</v>
      </c>
      <c r="B105" s="32"/>
      <c r="C105" s="32"/>
      <c r="D105" s="33" t="s">
        <v>90</v>
      </c>
      <c r="E105" s="33"/>
      <c r="F105" s="33"/>
      <c r="G105" s="33"/>
      <c r="H105" s="33"/>
      <c r="I105" s="34"/>
      <c r="J105" s="34"/>
      <c r="K105" s="34" t="s">
        <v>38</v>
      </c>
      <c r="L105" s="34"/>
      <c r="M105" s="35">
        <v>15</v>
      </c>
      <c r="N105" s="35"/>
      <c r="O105" s="2">
        <v>925</v>
      </c>
      <c r="P105" s="2">
        <v>152</v>
      </c>
      <c r="Q105" s="36">
        <v>2812</v>
      </c>
      <c r="R105" s="36"/>
      <c r="S105" s="33" t="s">
        <v>26</v>
      </c>
      <c r="T105" s="33"/>
      <c r="U105" s="33"/>
      <c r="V105" s="37" t="s">
        <v>19</v>
      </c>
      <c r="W105" s="37"/>
    </row>
    <row r="106" spans="1:23" ht="18" customHeight="1" x14ac:dyDescent="0.35">
      <c r="A106" s="32">
        <v>6419</v>
      </c>
      <c r="B106" s="32"/>
      <c r="C106" s="32"/>
      <c r="D106" s="33" t="s">
        <v>88</v>
      </c>
      <c r="E106" s="33"/>
      <c r="F106" s="33"/>
      <c r="G106" s="33"/>
      <c r="H106" s="33"/>
      <c r="I106" s="34"/>
      <c r="J106" s="34"/>
      <c r="K106" s="34" t="s">
        <v>38</v>
      </c>
      <c r="L106" s="34"/>
      <c r="M106" s="35">
        <v>13</v>
      </c>
      <c r="N106" s="35"/>
      <c r="O106" s="2">
        <v>786</v>
      </c>
      <c r="P106" s="2">
        <v>161</v>
      </c>
      <c r="Q106" s="36">
        <v>2530.92</v>
      </c>
      <c r="R106" s="36"/>
      <c r="S106" s="33" t="s">
        <v>27</v>
      </c>
      <c r="T106" s="33"/>
      <c r="U106" s="33"/>
      <c r="V106" s="37" t="s">
        <v>19</v>
      </c>
      <c r="W106" s="37"/>
    </row>
    <row r="107" spans="1:23" ht="18" customHeight="1" x14ac:dyDescent="0.35">
      <c r="A107" s="32">
        <v>6420</v>
      </c>
      <c r="B107" s="32"/>
      <c r="C107" s="32"/>
      <c r="D107" s="33" t="s">
        <v>100</v>
      </c>
      <c r="E107" s="33"/>
      <c r="F107" s="33"/>
      <c r="G107" s="33"/>
      <c r="H107" s="33"/>
      <c r="I107" s="34"/>
      <c r="J107" s="34"/>
      <c r="K107" s="34" t="s">
        <v>38</v>
      </c>
      <c r="L107" s="34"/>
      <c r="M107" s="35">
        <v>37</v>
      </c>
      <c r="N107" s="35"/>
      <c r="O107" s="2">
        <v>2249</v>
      </c>
      <c r="P107" s="2">
        <v>195</v>
      </c>
      <c r="Q107" s="36">
        <v>8771.1</v>
      </c>
      <c r="R107" s="36"/>
      <c r="S107" s="33" t="s">
        <v>18</v>
      </c>
      <c r="T107" s="33"/>
      <c r="U107" s="33"/>
      <c r="V107" s="37" t="s">
        <v>19</v>
      </c>
      <c r="W107" s="37"/>
    </row>
    <row r="108" spans="1:23" ht="18" customHeight="1" x14ac:dyDescent="0.35">
      <c r="A108" s="32">
        <v>6421</v>
      </c>
      <c r="B108" s="32"/>
      <c r="C108" s="32"/>
      <c r="D108" s="33" t="s">
        <v>100</v>
      </c>
      <c r="E108" s="33"/>
      <c r="F108" s="33"/>
      <c r="G108" s="33"/>
      <c r="H108" s="33"/>
      <c r="I108" s="34"/>
      <c r="J108" s="34"/>
      <c r="K108" s="34" t="s">
        <v>38</v>
      </c>
      <c r="L108" s="34"/>
      <c r="M108" s="35">
        <v>40</v>
      </c>
      <c r="N108" s="35"/>
      <c r="O108" s="2">
        <v>2400</v>
      </c>
      <c r="P108" s="2">
        <v>225</v>
      </c>
      <c r="Q108" s="36">
        <v>10800</v>
      </c>
      <c r="R108" s="36"/>
      <c r="S108" s="33" t="s">
        <v>18</v>
      </c>
      <c r="T108" s="33"/>
      <c r="U108" s="33"/>
      <c r="V108" s="37" t="s">
        <v>19</v>
      </c>
      <c r="W108" s="37"/>
    </row>
    <row r="109" spans="1:23" ht="18" customHeight="1" x14ac:dyDescent="0.35">
      <c r="A109" s="32">
        <v>6422</v>
      </c>
      <c r="B109" s="32"/>
      <c r="C109" s="32"/>
      <c r="D109" s="33" t="s">
        <v>92</v>
      </c>
      <c r="E109" s="33"/>
      <c r="F109" s="33"/>
      <c r="G109" s="33"/>
      <c r="H109" s="33"/>
      <c r="I109" s="34"/>
      <c r="J109" s="34"/>
      <c r="K109" s="34" t="s">
        <v>38</v>
      </c>
      <c r="L109" s="34"/>
      <c r="M109" s="35">
        <v>13</v>
      </c>
      <c r="N109" s="35"/>
      <c r="O109" s="2">
        <v>803</v>
      </c>
      <c r="P109" s="2">
        <v>184</v>
      </c>
      <c r="Q109" s="36">
        <v>2955.04</v>
      </c>
      <c r="R109" s="36"/>
      <c r="S109" s="33" t="s">
        <v>21</v>
      </c>
      <c r="T109" s="33"/>
      <c r="U109" s="33"/>
      <c r="V109" s="37" t="s">
        <v>19</v>
      </c>
      <c r="W109" s="37"/>
    </row>
    <row r="110" spans="1:23" ht="18" customHeight="1" x14ac:dyDescent="0.35">
      <c r="A110" s="32">
        <v>6423</v>
      </c>
      <c r="B110" s="32"/>
      <c r="C110" s="32"/>
      <c r="D110" s="33" t="s">
        <v>99</v>
      </c>
      <c r="E110" s="33"/>
      <c r="F110" s="33"/>
      <c r="G110" s="33"/>
      <c r="H110" s="33"/>
      <c r="I110" s="34"/>
      <c r="J110" s="34"/>
      <c r="K110" s="34" t="s">
        <v>38</v>
      </c>
      <c r="L110" s="34"/>
      <c r="M110" s="35">
        <v>5</v>
      </c>
      <c r="N110" s="35"/>
      <c r="O110" s="2">
        <v>321</v>
      </c>
      <c r="P110" s="2">
        <v>207</v>
      </c>
      <c r="Q110" s="36">
        <v>1328.94</v>
      </c>
      <c r="R110" s="36"/>
      <c r="S110" s="33" t="s">
        <v>89</v>
      </c>
      <c r="T110" s="33"/>
      <c r="U110" s="33"/>
      <c r="V110" s="37" t="s">
        <v>19</v>
      </c>
      <c r="W110" s="37"/>
    </row>
    <row r="111" spans="1:23" ht="18" customHeight="1" x14ac:dyDescent="0.35">
      <c r="A111" s="32">
        <v>6424</v>
      </c>
      <c r="B111" s="32"/>
      <c r="C111" s="32"/>
      <c r="D111" s="33" t="s">
        <v>101</v>
      </c>
      <c r="E111" s="33"/>
      <c r="F111" s="33"/>
      <c r="G111" s="33"/>
      <c r="H111" s="33"/>
      <c r="I111" s="34"/>
      <c r="J111" s="34"/>
      <c r="K111" s="34" t="s">
        <v>54</v>
      </c>
      <c r="L111" s="34"/>
      <c r="M111" s="35">
        <v>14</v>
      </c>
      <c r="N111" s="35"/>
      <c r="O111" s="2">
        <v>861</v>
      </c>
      <c r="P111" s="2">
        <v>224</v>
      </c>
      <c r="Q111" s="36">
        <v>3857.28</v>
      </c>
      <c r="R111" s="36"/>
      <c r="S111" s="33" t="s">
        <v>52</v>
      </c>
      <c r="T111" s="33"/>
      <c r="U111" s="33"/>
      <c r="V111" s="37" t="s">
        <v>19</v>
      </c>
      <c r="W111" s="37"/>
    </row>
    <row r="112" spans="1:23" ht="17.25" customHeight="1" x14ac:dyDescent="0.35">
      <c r="A112" s="32">
        <v>6425</v>
      </c>
      <c r="B112" s="32"/>
      <c r="C112" s="32"/>
      <c r="D112" s="33" t="s">
        <v>102</v>
      </c>
      <c r="E112" s="33"/>
      <c r="F112" s="33"/>
      <c r="G112" s="33"/>
      <c r="H112" s="33"/>
      <c r="I112" s="34"/>
      <c r="J112" s="34"/>
      <c r="K112" s="34" t="s">
        <v>58</v>
      </c>
      <c r="L112" s="34"/>
      <c r="M112" s="35">
        <v>6</v>
      </c>
      <c r="N112" s="35"/>
      <c r="O112" s="2">
        <v>412</v>
      </c>
      <c r="P112" s="2">
        <v>187</v>
      </c>
      <c r="Q112" s="36">
        <v>1540.88</v>
      </c>
      <c r="R112" s="36"/>
      <c r="S112" s="33" t="s">
        <v>52</v>
      </c>
      <c r="T112" s="33"/>
      <c r="U112" s="33"/>
      <c r="V112" s="37" t="s">
        <v>19</v>
      </c>
      <c r="W112" s="37"/>
    </row>
    <row r="113" spans="1:23" ht="18" customHeight="1" x14ac:dyDescent="0.35">
      <c r="A113" s="32">
        <v>6426</v>
      </c>
      <c r="B113" s="32"/>
      <c r="C113" s="32"/>
      <c r="D113" s="33" t="s">
        <v>103</v>
      </c>
      <c r="E113" s="33"/>
      <c r="F113" s="33"/>
      <c r="G113" s="33"/>
      <c r="H113" s="33"/>
      <c r="I113" s="34"/>
      <c r="J113" s="34"/>
      <c r="K113" s="34" t="s">
        <v>58</v>
      </c>
      <c r="L113" s="34"/>
      <c r="M113" s="35">
        <v>35</v>
      </c>
      <c r="N113" s="35"/>
      <c r="O113" s="2">
        <v>2142</v>
      </c>
      <c r="P113" s="2">
        <v>188</v>
      </c>
      <c r="Q113" s="36">
        <v>8053.92</v>
      </c>
      <c r="R113" s="36"/>
      <c r="S113" s="33" t="s">
        <v>52</v>
      </c>
      <c r="T113" s="33"/>
      <c r="U113" s="33"/>
      <c r="V113" s="37" t="s">
        <v>19</v>
      </c>
      <c r="W113" s="37"/>
    </row>
    <row r="114" spans="1:23" ht="18" customHeight="1" x14ac:dyDescent="0.35">
      <c r="A114" s="32">
        <v>6427</v>
      </c>
      <c r="B114" s="32"/>
      <c r="C114" s="32"/>
      <c r="D114" s="33" t="s">
        <v>104</v>
      </c>
      <c r="E114" s="33"/>
      <c r="F114" s="33"/>
      <c r="G114" s="33"/>
      <c r="H114" s="33"/>
      <c r="I114" s="34"/>
      <c r="J114" s="34"/>
      <c r="K114" s="34" t="s">
        <v>58</v>
      </c>
      <c r="L114" s="34"/>
      <c r="M114" s="35">
        <v>15</v>
      </c>
      <c r="N114" s="35"/>
      <c r="O114" s="2">
        <v>921</v>
      </c>
      <c r="P114" s="2">
        <v>304</v>
      </c>
      <c r="Q114" s="36">
        <v>5599.68</v>
      </c>
      <c r="R114" s="36"/>
      <c r="S114" s="33" t="s">
        <v>44</v>
      </c>
      <c r="T114" s="33"/>
      <c r="U114" s="33"/>
      <c r="V114" s="37" t="s">
        <v>19</v>
      </c>
      <c r="W114" s="37"/>
    </row>
    <row r="115" spans="1:23" ht="18" customHeight="1" x14ac:dyDescent="0.35">
      <c r="A115" s="32">
        <v>6428</v>
      </c>
      <c r="B115" s="32"/>
      <c r="C115" s="32"/>
      <c r="D115" s="33" t="s">
        <v>105</v>
      </c>
      <c r="E115" s="33"/>
      <c r="F115" s="33"/>
      <c r="G115" s="33"/>
      <c r="H115" s="33"/>
      <c r="I115" s="34"/>
      <c r="J115" s="34"/>
      <c r="K115" s="34" t="s">
        <v>70</v>
      </c>
      <c r="L115" s="34"/>
      <c r="M115" s="35">
        <v>25</v>
      </c>
      <c r="N115" s="35"/>
      <c r="O115" s="2">
        <v>1540</v>
      </c>
      <c r="P115" s="2">
        <v>153</v>
      </c>
      <c r="Q115" s="36">
        <v>4712.3999999999996</v>
      </c>
      <c r="R115" s="36"/>
      <c r="S115" s="33" t="s">
        <v>49</v>
      </c>
      <c r="T115" s="33"/>
      <c r="U115" s="33"/>
      <c r="V115" s="37" t="s">
        <v>19</v>
      </c>
      <c r="W115" s="37"/>
    </row>
    <row r="116" spans="1:23" ht="18" customHeight="1" x14ac:dyDescent="0.35">
      <c r="A116" s="32">
        <v>6429</v>
      </c>
      <c r="B116" s="32"/>
      <c r="C116" s="32"/>
      <c r="D116" s="33" t="s">
        <v>106</v>
      </c>
      <c r="E116" s="33"/>
      <c r="F116" s="33"/>
      <c r="G116" s="33"/>
      <c r="H116" s="33"/>
      <c r="I116" s="34"/>
      <c r="J116" s="34"/>
      <c r="K116" s="34" t="s">
        <v>70</v>
      </c>
      <c r="L116" s="34"/>
      <c r="M116" s="35">
        <v>38</v>
      </c>
      <c r="N116" s="35"/>
      <c r="O116" s="2">
        <v>2325</v>
      </c>
      <c r="P116" s="2">
        <v>149</v>
      </c>
      <c r="Q116" s="36">
        <v>6928.5</v>
      </c>
      <c r="R116" s="36"/>
      <c r="S116" s="33" t="s">
        <v>49</v>
      </c>
      <c r="T116" s="33"/>
      <c r="U116" s="33"/>
      <c r="V116" s="37" t="s">
        <v>19</v>
      </c>
      <c r="W116" s="37"/>
    </row>
    <row r="117" spans="1:23" ht="18" customHeight="1" x14ac:dyDescent="0.35">
      <c r="A117" s="32">
        <v>6430</v>
      </c>
      <c r="B117" s="32"/>
      <c r="C117" s="32"/>
      <c r="D117" s="33" t="s">
        <v>105</v>
      </c>
      <c r="E117" s="33"/>
      <c r="F117" s="33"/>
      <c r="G117" s="33"/>
      <c r="H117" s="33"/>
      <c r="I117" s="34"/>
      <c r="J117" s="34"/>
      <c r="K117" s="34" t="s">
        <v>62</v>
      </c>
      <c r="L117" s="34"/>
      <c r="M117" s="35">
        <v>8</v>
      </c>
      <c r="N117" s="35"/>
      <c r="O117" s="2">
        <v>528</v>
      </c>
      <c r="P117" s="2">
        <v>104</v>
      </c>
      <c r="Q117" s="36">
        <v>1098.24</v>
      </c>
      <c r="R117" s="36"/>
      <c r="S117" s="33" t="s">
        <v>89</v>
      </c>
      <c r="T117" s="33"/>
      <c r="U117" s="33"/>
      <c r="V117" s="37" t="s">
        <v>19</v>
      </c>
      <c r="W117" s="37"/>
    </row>
    <row r="118" spans="1:23" ht="18" customHeight="1" x14ac:dyDescent="0.35">
      <c r="A118" s="32">
        <v>6431</v>
      </c>
      <c r="B118" s="32"/>
      <c r="C118" s="32"/>
      <c r="D118" s="33" t="s">
        <v>106</v>
      </c>
      <c r="E118" s="33"/>
      <c r="F118" s="33"/>
      <c r="G118" s="33"/>
      <c r="H118" s="33"/>
      <c r="I118" s="34"/>
      <c r="J118" s="34"/>
      <c r="K118" s="34" t="s">
        <v>62</v>
      </c>
      <c r="L118" s="34"/>
      <c r="M118" s="35">
        <v>8</v>
      </c>
      <c r="N118" s="35"/>
      <c r="O118" s="2">
        <v>485</v>
      </c>
      <c r="P118" s="2">
        <v>107</v>
      </c>
      <c r="Q118" s="36">
        <v>1037.9000000000001</v>
      </c>
      <c r="R118" s="36"/>
      <c r="S118" s="33" t="s">
        <v>63</v>
      </c>
      <c r="T118" s="33"/>
      <c r="U118" s="33"/>
      <c r="V118" s="37" t="s">
        <v>19</v>
      </c>
      <c r="W118" s="37"/>
    </row>
    <row r="119" spans="1:23" ht="18" customHeight="1" x14ac:dyDescent="0.35">
      <c r="A119" s="32">
        <v>6432</v>
      </c>
      <c r="B119" s="32"/>
      <c r="C119" s="32"/>
      <c r="D119" s="33" t="s">
        <v>107</v>
      </c>
      <c r="E119" s="33"/>
      <c r="F119" s="33"/>
      <c r="G119" s="33"/>
      <c r="H119" s="33"/>
      <c r="I119" s="34"/>
      <c r="J119" s="34"/>
      <c r="K119" s="34" t="s">
        <v>108</v>
      </c>
      <c r="L119" s="34"/>
      <c r="M119" s="35">
        <v>18</v>
      </c>
      <c r="N119" s="35"/>
      <c r="O119" s="2">
        <v>1099</v>
      </c>
      <c r="P119" s="2">
        <v>108</v>
      </c>
      <c r="Q119" s="36">
        <v>2373.84</v>
      </c>
      <c r="R119" s="36"/>
      <c r="S119" s="33" t="s">
        <v>44</v>
      </c>
      <c r="T119" s="33"/>
      <c r="U119" s="33"/>
      <c r="V119" s="37" t="s">
        <v>19</v>
      </c>
      <c r="W119" s="37"/>
    </row>
    <row r="120" spans="1:23" ht="18" customHeight="1" x14ac:dyDescent="0.35">
      <c r="A120" s="32">
        <v>6433</v>
      </c>
      <c r="B120" s="32"/>
      <c r="C120" s="32"/>
      <c r="D120" s="33" t="s">
        <v>90</v>
      </c>
      <c r="E120" s="33"/>
      <c r="F120" s="33"/>
      <c r="G120" s="33"/>
      <c r="H120" s="33"/>
      <c r="I120" s="34"/>
      <c r="J120" s="34"/>
      <c r="K120" s="34" t="s">
        <v>82</v>
      </c>
      <c r="L120" s="34"/>
      <c r="M120" s="35">
        <v>30</v>
      </c>
      <c r="N120" s="35"/>
      <c r="O120" s="2">
        <v>1844</v>
      </c>
      <c r="P120" s="2">
        <v>134</v>
      </c>
      <c r="Q120" s="36">
        <v>4941.92</v>
      </c>
      <c r="R120" s="36"/>
      <c r="S120" s="33" t="s">
        <v>44</v>
      </c>
      <c r="T120" s="33"/>
      <c r="U120" s="33"/>
      <c r="V120" s="37" t="s">
        <v>19</v>
      </c>
      <c r="W120" s="37"/>
    </row>
    <row r="121" spans="1:23" ht="18.75" customHeight="1" x14ac:dyDescent="0.35">
      <c r="A121" s="20" t="s">
        <v>84</v>
      </c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1">
        <v>671</v>
      </c>
      <c r="N121" s="21"/>
      <c r="O121" s="3">
        <v>41343</v>
      </c>
      <c r="P121" s="4">
        <v>173.52560288319668</v>
      </c>
      <c r="Q121" s="22">
        <v>143481.38</v>
      </c>
      <c r="R121" s="22"/>
      <c r="S121" s="23"/>
      <c r="T121" s="23"/>
      <c r="U121" s="23"/>
      <c r="V121" s="23"/>
      <c r="W121" s="23"/>
    </row>
    <row r="122" spans="1:23" ht="39.75" customHeight="1" x14ac:dyDescent="0.35"/>
    <row r="123" spans="1:23" ht="16.5" customHeight="1" x14ac:dyDescent="0.35">
      <c r="A123" s="24" t="s">
        <v>85</v>
      </c>
      <c r="B123" s="24"/>
      <c r="C123" s="24"/>
      <c r="D123" s="24"/>
      <c r="F123" s="25" t="s">
        <v>86</v>
      </c>
      <c r="G123" s="25"/>
      <c r="H123" s="25"/>
      <c r="I123" s="25"/>
      <c r="J123" s="25"/>
      <c r="K123" s="25"/>
    </row>
    <row r="124" spans="1:23" ht="28.5" customHeight="1" x14ac:dyDescent="0.35"/>
    <row r="125" spans="1:23" ht="18" customHeight="1" x14ac:dyDescent="0.35">
      <c r="A125" s="38" t="s">
        <v>4</v>
      </c>
      <c r="B125" s="38"/>
      <c r="C125" s="38"/>
      <c r="D125" s="38"/>
      <c r="E125" s="38"/>
      <c r="F125" s="38"/>
      <c r="G125" s="8" t="s">
        <v>109</v>
      </c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</row>
    <row r="126" spans="1:23" ht="24" customHeight="1" x14ac:dyDescent="0.35">
      <c r="A126" s="39" t="s">
        <v>6</v>
      </c>
      <c r="B126" s="39"/>
      <c r="C126" s="39"/>
      <c r="D126" s="40" t="s">
        <v>7</v>
      </c>
      <c r="E126" s="40"/>
      <c r="F126" s="40"/>
      <c r="G126" s="40"/>
      <c r="H126" s="40"/>
      <c r="I126" s="40" t="s">
        <v>8</v>
      </c>
      <c r="J126" s="40"/>
      <c r="K126" s="40" t="s">
        <v>9</v>
      </c>
      <c r="L126" s="40"/>
      <c r="M126" s="40" t="s">
        <v>10</v>
      </c>
      <c r="N126" s="40"/>
      <c r="O126" s="1" t="s">
        <v>11</v>
      </c>
      <c r="P126" s="1" t="s">
        <v>12</v>
      </c>
      <c r="Q126" s="40" t="s">
        <v>13</v>
      </c>
      <c r="R126" s="40"/>
      <c r="S126" s="40" t="s">
        <v>14</v>
      </c>
      <c r="T126" s="40"/>
      <c r="U126" s="40"/>
      <c r="V126" s="41" t="s">
        <v>15</v>
      </c>
      <c r="W126" s="41"/>
    </row>
    <row r="127" spans="1:23" ht="21" customHeight="1" x14ac:dyDescent="0.35">
      <c r="A127" s="32">
        <v>3901</v>
      </c>
      <c r="B127" s="32"/>
      <c r="C127" s="32"/>
      <c r="D127" s="33" t="s">
        <v>110</v>
      </c>
      <c r="E127" s="33"/>
      <c r="F127" s="33"/>
      <c r="G127" s="33"/>
      <c r="H127" s="33"/>
      <c r="I127" s="34"/>
      <c r="J127" s="34"/>
      <c r="K127" s="34" t="s">
        <v>17</v>
      </c>
      <c r="L127" s="34"/>
      <c r="M127" s="35">
        <v>11</v>
      </c>
      <c r="N127" s="35"/>
      <c r="O127" s="2">
        <v>683</v>
      </c>
      <c r="P127" s="2">
        <v>143</v>
      </c>
      <c r="Q127" s="36">
        <v>1953.38</v>
      </c>
      <c r="R127" s="36"/>
      <c r="S127" s="33" t="s">
        <v>26</v>
      </c>
      <c r="T127" s="33"/>
      <c r="U127" s="33"/>
      <c r="V127" s="37" t="s">
        <v>19</v>
      </c>
      <c r="W127" s="37"/>
    </row>
    <row r="128" spans="1:23" ht="20.25" customHeight="1" x14ac:dyDescent="0.35">
      <c r="A128" s="32">
        <v>3902</v>
      </c>
      <c r="B128" s="32"/>
      <c r="C128" s="32"/>
      <c r="D128" s="33" t="s">
        <v>111</v>
      </c>
      <c r="E128" s="33"/>
      <c r="F128" s="33"/>
      <c r="G128" s="33"/>
      <c r="H128" s="33"/>
      <c r="I128" s="34"/>
      <c r="J128" s="34"/>
      <c r="K128" s="34" t="s">
        <v>17</v>
      </c>
      <c r="L128" s="34"/>
      <c r="M128" s="35">
        <v>7</v>
      </c>
      <c r="N128" s="35"/>
      <c r="O128" s="2">
        <v>430</v>
      </c>
      <c r="P128" s="2">
        <v>141</v>
      </c>
      <c r="Q128" s="36">
        <v>1212.5999999999999</v>
      </c>
      <c r="R128" s="36"/>
      <c r="S128" s="33" t="s">
        <v>67</v>
      </c>
      <c r="T128" s="33"/>
      <c r="U128" s="33"/>
      <c r="V128" s="37" t="s">
        <v>19</v>
      </c>
      <c r="W128" s="37"/>
    </row>
    <row r="129" spans="1:23" ht="21" customHeight="1" x14ac:dyDescent="0.35">
      <c r="A129" s="32">
        <v>3903</v>
      </c>
      <c r="B129" s="32"/>
      <c r="C129" s="32"/>
      <c r="D129" s="33" t="s">
        <v>112</v>
      </c>
      <c r="E129" s="33"/>
      <c r="F129" s="33"/>
      <c r="G129" s="33"/>
      <c r="H129" s="33"/>
      <c r="I129" s="34"/>
      <c r="J129" s="34"/>
      <c r="K129" s="34" t="s">
        <v>17</v>
      </c>
      <c r="L129" s="34"/>
      <c r="M129" s="35">
        <v>8</v>
      </c>
      <c r="N129" s="35"/>
      <c r="O129" s="2">
        <v>515</v>
      </c>
      <c r="P129" s="2">
        <v>142</v>
      </c>
      <c r="Q129" s="36">
        <v>1462.6</v>
      </c>
      <c r="R129" s="36"/>
      <c r="S129" s="33" t="s">
        <v>67</v>
      </c>
      <c r="T129" s="33"/>
      <c r="U129" s="33"/>
      <c r="V129" s="37" t="s">
        <v>19</v>
      </c>
      <c r="W129" s="37"/>
    </row>
    <row r="130" spans="1:23" ht="21" customHeight="1" x14ac:dyDescent="0.35">
      <c r="A130" s="32">
        <v>3904</v>
      </c>
      <c r="B130" s="32"/>
      <c r="C130" s="32"/>
      <c r="D130" s="33" t="s">
        <v>113</v>
      </c>
      <c r="E130" s="33"/>
      <c r="F130" s="33"/>
      <c r="G130" s="33"/>
      <c r="H130" s="33"/>
      <c r="I130" s="34"/>
      <c r="J130" s="34"/>
      <c r="K130" s="34" t="s">
        <v>17</v>
      </c>
      <c r="L130" s="34"/>
      <c r="M130" s="35">
        <v>10</v>
      </c>
      <c r="N130" s="35"/>
      <c r="O130" s="2">
        <v>641</v>
      </c>
      <c r="P130" s="2">
        <v>146</v>
      </c>
      <c r="Q130" s="36">
        <v>1871.72</v>
      </c>
      <c r="R130" s="36"/>
      <c r="S130" s="33" t="s">
        <v>21</v>
      </c>
      <c r="T130" s="33"/>
      <c r="U130" s="33"/>
      <c r="V130" s="37" t="s">
        <v>19</v>
      </c>
      <c r="W130" s="37"/>
    </row>
    <row r="131" spans="1:23" ht="20.25" customHeight="1" x14ac:dyDescent="0.35">
      <c r="A131" s="32">
        <v>3905</v>
      </c>
      <c r="B131" s="32"/>
      <c r="C131" s="32"/>
      <c r="D131" s="33" t="s">
        <v>114</v>
      </c>
      <c r="E131" s="33"/>
      <c r="F131" s="33"/>
      <c r="G131" s="33"/>
      <c r="H131" s="33"/>
      <c r="I131" s="34"/>
      <c r="J131" s="34"/>
      <c r="K131" s="34" t="s">
        <v>17</v>
      </c>
      <c r="L131" s="34"/>
      <c r="M131" s="35">
        <v>6</v>
      </c>
      <c r="N131" s="35"/>
      <c r="O131" s="2">
        <v>419</v>
      </c>
      <c r="P131" s="2">
        <v>151</v>
      </c>
      <c r="Q131" s="36">
        <v>1265.3800000000001</v>
      </c>
      <c r="R131" s="36"/>
      <c r="S131" s="33" t="s">
        <v>49</v>
      </c>
      <c r="T131" s="33"/>
      <c r="U131" s="33"/>
      <c r="V131" s="37" t="s">
        <v>19</v>
      </c>
      <c r="W131" s="37"/>
    </row>
    <row r="132" spans="1:23" ht="18" customHeight="1" x14ac:dyDescent="0.35">
      <c r="A132" s="32">
        <v>3906</v>
      </c>
      <c r="B132" s="32"/>
      <c r="C132" s="32"/>
      <c r="D132" s="33" t="s">
        <v>115</v>
      </c>
      <c r="E132" s="33"/>
      <c r="F132" s="33"/>
      <c r="G132" s="33"/>
      <c r="H132" s="33"/>
      <c r="I132" s="34"/>
      <c r="J132" s="34"/>
      <c r="K132" s="34" t="s">
        <v>17</v>
      </c>
      <c r="L132" s="34"/>
      <c r="M132" s="35">
        <v>8</v>
      </c>
      <c r="N132" s="35"/>
      <c r="O132" s="2">
        <v>504</v>
      </c>
      <c r="P132" s="2">
        <v>152</v>
      </c>
      <c r="Q132" s="36">
        <v>1532.16</v>
      </c>
      <c r="R132" s="36"/>
      <c r="S132" s="33" t="s">
        <v>49</v>
      </c>
      <c r="T132" s="33"/>
      <c r="U132" s="33"/>
      <c r="V132" s="37" t="s">
        <v>19</v>
      </c>
      <c r="W132" s="37"/>
    </row>
    <row r="133" spans="1:23" ht="21" customHeight="1" x14ac:dyDescent="0.35">
      <c r="A133" s="32">
        <v>3907</v>
      </c>
      <c r="B133" s="32"/>
      <c r="C133" s="32"/>
      <c r="D133" s="33" t="s">
        <v>116</v>
      </c>
      <c r="E133" s="33"/>
      <c r="F133" s="33"/>
      <c r="G133" s="33"/>
      <c r="H133" s="33"/>
      <c r="I133" s="34"/>
      <c r="J133" s="34"/>
      <c r="K133" s="34" t="s">
        <v>17</v>
      </c>
      <c r="L133" s="34"/>
      <c r="M133" s="35">
        <v>10</v>
      </c>
      <c r="N133" s="35"/>
      <c r="O133" s="2">
        <v>629</v>
      </c>
      <c r="P133" s="2">
        <v>151</v>
      </c>
      <c r="Q133" s="36">
        <v>1899.58</v>
      </c>
      <c r="R133" s="36"/>
      <c r="S133" s="33" t="s">
        <v>26</v>
      </c>
      <c r="T133" s="33"/>
      <c r="U133" s="33"/>
      <c r="V133" s="37" t="s">
        <v>19</v>
      </c>
      <c r="W133" s="37"/>
    </row>
    <row r="134" spans="1:23" ht="21" customHeight="1" x14ac:dyDescent="0.35">
      <c r="A134" s="32">
        <v>3908</v>
      </c>
      <c r="B134" s="32"/>
      <c r="C134" s="32"/>
      <c r="D134" s="33" t="s">
        <v>117</v>
      </c>
      <c r="E134" s="33"/>
      <c r="F134" s="33"/>
      <c r="G134" s="33"/>
      <c r="H134" s="33"/>
      <c r="I134" s="34"/>
      <c r="J134" s="34"/>
      <c r="K134" s="34" t="s">
        <v>17</v>
      </c>
      <c r="L134" s="34"/>
      <c r="M134" s="35">
        <v>6</v>
      </c>
      <c r="N134" s="35"/>
      <c r="O134" s="2">
        <v>399</v>
      </c>
      <c r="P134" s="2">
        <v>147</v>
      </c>
      <c r="Q134" s="36">
        <v>1173.06</v>
      </c>
      <c r="R134" s="36"/>
      <c r="S134" s="33" t="s">
        <v>49</v>
      </c>
      <c r="T134" s="33"/>
      <c r="U134" s="33"/>
      <c r="V134" s="37" t="s">
        <v>19</v>
      </c>
      <c r="W134" s="37"/>
    </row>
    <row r="135" spans="1:23" ht="20.25" customHeight="1" x14ac:dyDescent="0.35">
      <c r="A135" s="32">
        <v>3909</v>
      </c>
      <c r="B135" s="32"/>
      <c r="C135" s="32"/>
      <c r="D135" s="33" t="s">
        <v>118</v>
      </c>
      <c r="E135" s="33"/>
      <c r="F135" s="33"/>
      <c r="G135" s="33"/>
      <c r="H135" s="33"/>
      <c r="I135" s="34"/>
      <c r="J135" s="34"/>
      <c r="K135" s="34" t="s">
        <v>17</v>
      </c>
      <c r="L135" s="34"/>
      <c r="M135" s="35">
        <v>2</v>
      </c>
      <c r="N135" s="35"/>
      <c r="O135" s="2">
        <v>146</v>
      </c>
      <c r="P135" s="2">
        <v>137</v>
      </c>
      <c r="Q135" s="36">
        <v>400.04</v>
      </c>
      <c r="R135" s="36"/>
      <c r="S135" s="33" t="s">
        <v>21</v>
      </c>
      <c r="T135" s="33"/>
      <c r="U135" s="33"/>
      <c r="V135" s="37" t="s">
        <v>19</v>
      </c>
      <c r="W135" s="37"/>
    </row>
    <row r="136" spans="1:23" ht="21" customHeight="1" x14ac:dyDescent="0.35">
      <c r="A136" s="32">
        <v>3910</v>
      </c>
      <c r="B136" s="32"/>
      <c r="C136" s="32"/>
      <c r="D136" s="33" t="s">
        <v>119</v>
      </c>
      <c r="E136" s="33"/>
      <c r="F136" s="33"/>
      <c r="G136" s="33"/>
      <c r="H136" s="33"/>
      <c r="I136" s="34"/>
      <c r="J136" s="34"/>
      <c r="K136" s="34" t="s">
        <v>17</v>
      </c>
      <c r="L136" s="34"/>
      <c r="M136" s="35">
        <v>9</v>
      </c>
      <c r="N136" s="35"/>
      <c r="O136" s="2">
        <v>574</v>
      </c>
      <c r="P136" s="2">
        <v>152</v>
      </c>
      <c r="Q136" s="36">
        <v>1744.96</v>
      </c>
      <c r="R136" s="36"/>
      <c r="S136" s="33" t="s">
        <v>49</v>
      </c>
      <c r="T136" s="33"/>
      <c r="U136" s="33"/>
      <c r="V136" s="37" t="s">
        <v>19</v>
      </c>
      <c r="W136" s="37"/>
    </row>
    <row r="137" spans="1:23" ht="21" customHeight="1" x14ac:dyDescent="0.35">
      <c r="A137" s="32">
        <v>3911</v>
      </c>
      <c r="B137" s="32"/>
      <c r="C137" s="32"/>
      <c r="D137" s="33" t="s">
        <v>120</v>
      </c>
      <c r="E137" s="33"/>
      <c r="F137" s="33"/>
      <c r="G137" s="33"/>
      <c r="H137" s="33"/>
      <c r="I137" s="34"/>
      <c r="J137" s="34"/>
      <c r="K137" s="34" t="s">
        <v>17</v>
      </c>
      <c r="L137" s="34"/>
      <c r="M137" s="35">
        <v>3</v>
      </c>
      <c r="N137" s="35"/>
      <c r="O137" s="2">
        <v>195</v>
      </c>
      <c r="P137" s="2">
        <v>101</v>
      </c>
      <c r="Q137" s="36">
        <v>393.9</v>
      </c>
      <c r="R137" s="36"/>
      <c r="S137" s="33" t="s">
        <v>56</v>
      </c>
      <c r="T137" s="33"/>
      <c r="U137" s="33"/>
      <c r="V137" s="37" t="s">
        <v>19</v>
      </c>
      <c r="W137" s="37"/>
    </row>
    <row r="138" spans="1:23" ht="20.25" customHeight="1" x14ac:dyDescent="0.35">
      <c r="A138" s="32">
        <v>3912</v>
      </c>
      <c r="B138" s="32"/>
      <c r="C138" s="32"/>
      <c r="D138" s="33" t="s">
        <v>121</v>
      </c>
      <c r="E138" s="33"/>
      <c r="F138" s="33"/>
      <c r="G138" s="33"/>
      <c r="H138" s="33"/>
      <c r="I138" s="34"/>
      <c r="J138" s="34"/>
      <c r="K138" s="34" t="s">
        <v>17</v>
      </c>
      <c r="L138" s="34"/>
      <c r="M138" s="35">
        <v>8</v>
      </c>
      <c r="N138" s="35"/>
      <c r="O138" s="2">
        <v>535</v>
      </c>
      <c r="P138" s="2">
        <v>138</v>
      </c>
      <c r="Q138" s="36">
        <v>1476.6</v>
      </c>
      <c r="R138" s="36"/>
      <c r="S138" s="33" t="s">
        <v>18</v>
      </c>
      <c r="T138" s="33"/>
      <c r="U138" s="33"/>
      <c r="V138" s="37" t="s">
        <v>19</v>
      </c>
      <c r="W138" s="37"/>
    </row>
    <row r="139" spans="1:23" ht="21" customHeight="1" x14ac:dyDescent="0.35">
      <c r="A139" s="32">
        <v>3913</v>
      </c>
      <c r="B139" s="32"/>
      <c r="C139" s="32"/>
      <c r="D139" s="33" t="s">
        <v>122</v>
      </c>
      <c r="E139" s="33"/>
      <c r="F139" s="33"/>
      <c r="G139" s="33"/>
      <c r="H139" s="33"/>
      <c r="I139" s="34"/>
      <c r="J139" s="34"/>
      <c r="K139" s="34" t="s">
        <v>17</v>
      </c>
      <c r="L139" s="34"/>
      <c r="M139" s="35">
        <v>2</v>
      </c>
      <c r="N139" s="35"/>
      <c r="O139" s="2">
        <v>136</v>
      </c>
      <c r="P139" s="2">
        <v>133</v>
      </c>
      <c r="Q139" s="36">
        <v>361.76</v>
      </c>
      <c r="R139" s="36"/>
      <c r="S139" s="33" t="s">
        <v>26</v>
      </c>
      <c r="T139" s="33"/>
      <c r="U139" s="33"/>
      <c r="V139" s="37" t="s">
        <v>19</v>
      </c>
      <c r="W139" s="37"/>
    </row>
    <row r="140" spans="1:23" ht="20.25" customHeight="1" x14ac:dyDescent="0.35">
      <c r="A140" s="32">
        <v>3914</v>
      </c>
      <c r="B140" s="32"/>
      <c r="C140" s="32"/>
      <c r="D140" s="33" t="s">
        <v>123</v>
      </c>
      <c r="E140" s="33"/>
      <c r="F140" s="33"/>
      <c r="G140" s="33"/>
      <c r="H140" s="33"/>
      <c r="I140" s="34"/>
      <c r="J140" s="34"/>
      <c r="K140" s="34" t="s">
        <v>94</v>
      </c>
      <c r="L140" s="34"/>
      <c r="M140" s="35">
        <v>2</v>
      </c>
      <c r="N140" s="35"/>
      <c r="O140" s="2">
        <v>136</v>
      </c>
      <c r="P140" s="2">
        <v>160</v>
      </c>
      <c r="Q140" s="36">
        <v>435.2</v>
      </c>
      <c r="R140" s="36"/>
      <c r="S140" s="33" t="s">
        <v>18</v>
      </c>
      <c r="T140" s="33"/>
      <c r="U140" s="33"/>
      <c r="V140" s="37" t="s">
        <v>19</v>
      </c>
      <c r="W140" s="37"/>
    </row>
    <row r="141" spans="1:23" ht="21" customHeight="1" x14ac:dyDescent="0.35">
      <c r="A141" s="32">
        <v>3915</v>
      </c>
      <c r="B141" s="32"/>
      <c r="C141" s="32"/>
      <c r="D141" s="33" t="s">
        <v>124</v>
      </c>
      <c r="E141" s="33"/>
      <c r="F141" s="33"/>
      <c r="G141" s="33"/>
      <c r="H141" s="33"/>
      <c r="I141" s="34"/>
      <c r="J141" s="34"/>
      <c r="K141" s="34" t="s">
        <v>23</v>
      </c>
      <c r="L141" s="34"/>
      <c r="M141" s="35">
        <v>18</v>
      </c>
      <c r="N141" s="35"/>
      <c r="O141" s="2">
        <v>1092</v>
      </c>
      <c r="P141" s="2">
        <v>156</v>
      </c>
      <c r="Q141" s="36">
        <v>3407.04</v>
      </c>
      <c r="R141" s="36"/>
      <c r="S141" s="33" t="s">
        <v>26</v>
      </c>
      <c r="T141" s="33"/>
      <c r="U141" s="33"/>
      <c r="V141" s="37" t="s">
        <v>19</v>
      </c>
      <c r="W141" s="37"/>
    </row>
    <row r="142" spans="1:23" ht="21" customHeight="1" x14ac:dyDescent="0.35">
      <c r="A142" s="32">
        <v>3916</v>
      </c>
      <c r="B142" s="32"/>
      <c r="C142" s="32"/>
      <c r="D142" s="33" t="s">
        <v>125</v>
      </c>
      <c r="E142" s="33"/>
      <c r="F142" s="33"/>
      <c r="G142" s="33"/>
      <c r="H142" s="33"/>
      <c r="I142" s="34"/>
      <c r="J142" s="34"/>
      <c r="K142" s="34" t="s">
        <v>23</v>
      </c>
      <c r="L142" s="34"/>
      <c r="M142" s="35">
        <v>72</v>
      </c>
      <c r="N142" s="35"/>
      <c r="O142" s="2">
        <v>4379</v>
      </c>
      <c r="P142" s="2">
        <v>126</v>
      </c>
      <c r="Q142" s="36">
        <v>11035.08</v>
      </c>
      <c r="R142" s="36"/>
      <c r="S142" s="33" t="s">
        <v>21</v>
      </c>
      <c r="T142" s="33"/>
      <c r="U142" s="33"/>
      <c r="V142" s="37" t="s">
        <v>19</v>
      </c>
      <c r="W142" s="37"/>
    </row>
    <row r="143" spans="1:23" ht="20.25" customHeight="1" x14ac:dyDescent="0.35">
      <c r="A143" s="32">
        <v>3917</v>
      </c>
      <c r="B143" s="32"/>
      <c r="C143" s="32"/>
      <c r="D143" s="33" t="s">
        <v>113</v>
      </c>
      <c r="E143" s="33"/>
      <c r="F143" s="33"/>
      <c r="G143" s="33"/>
      <c r="H143" s="33"/>
      <c r="I143" s="34"/>
      <c r="J143" s="34"/>
      <c r="K143" s="34" t="s">
        <v>23</v>
      </c>
      <c r="L143" s="34"/>
      <c r="M143" s="35">
        <v>77</v>
      </c>
      <c r="N143" s="35"/>
      <c r="O143" s="2">
        <v>4644</v>
      </c>
      <c r="P143" s="2">
        <v>180</v>
      </c>
      <c r="Q143" s="36">
        <v>16718.400000000001</v>
      </c>
      <c r="R143" s="36"/>
      <c r="S143" s="33" t="s">
        <v>53</v>
      </c>
      <c r="T143" s="33"/>
      <c r="U143" s="33"/>
      <c r="V143" s="37" t="s">
        <v>19</v>
      </c>
      <c r="W143" s="37"/>
    </row>
    <row r="144" spans="1:23" ht="21" customHeight="1" x14ac:dyDescent="0.35">
      <c r="A144" s="32">
        <v>3918</v>
      </c>
      <c r="B144" s="32"/>
      <c r="C144" s="32"/>
      <c r="D144" s="33" t="s">
        <v>126</v>
      </c>
      <c r="E144" s="33"/>
      <c r="F144" s="33"/>
      <c r="G144" s="33"/>
      <c r="H144" s="33"/>
      <c r="I144" s="34"/>
      <c r="J144" s="34"/>
      <c r="K144" s="34" t="s">
        <v>23</v>
      </c>
      <c r="L144" s="34"/>
      <c r="M144" s="35">
        <v>57</v>
      </c>
      <c r="N144" s="35"/>
      <c r="O144" s="2">
        <v>3437</v>
      </c>
      <c r="P144" s="2">
        <v>187</v>
      </c>
      <c r="Q144" s="36">
        <v>12854.38</v>
      </c>
      <c r="R144" s="36"/>
      <c r="S144" s="33" t="s">
        <v>53</v>
      </c>
      <c r="T144" s="33"/>
      <c r="U144" s="33"/>
      <c r="V144" s="37" t="s">
        <v>19</v>
      </c>
      <c r="W144" s="37"/>
    </row>
    <row r="145" spans="1:23" ht="21" customHeight="1" x14ac:dyDescent="0.35">
      <c r="A145" s="32">
        <v>3919</v>
      </c>
      <c r="B145" s="32"/>
      <c r="C145" s="32"/>
      <c r="D145" s="33" t="s">
        <v>123</v>
      </c>
      <c r="E145" s="33"/>
      <c r="F145" s="33"/>
      <c r="G145" s="33"/>
      <c r="H145" s="33"/>
      <c r="I145" s="34"/>
      <c r="J145" s="34"/>
      <c r="K145" s="34" t="s">
        <v>23</v>
      </c>
      <c r="L145" s="34"/>
      <c r="M145" s="35">
        <v>61</v>
      </c>
      <c r="N145" s="35"/>
      <c r="O145" s="2">
        <v>3660</v>
      </c>
      <c r="P145" s="2">
        <v>179</v>
      </c>
      <c r="Q145" s="36">
        <v>13102.8</v>
      </c>
      <c r="R145" s="36"/>
      <c r="S145" s="33" t="s">
        <v>26</v>
      </c>
      <c r="T145" s="33"/>
      <c r="U145" s="33"/>
      <c r="V145" s="37" t="s">
        <v>19</v>
      </c>
      <c r="W145" s="37"/>
    </row>
    <row r="146" spans="1:23" ht="20.25" customHeight="1" x14ac:dyDescent="0.35">
      <c r="A146" s="32">
        <v>3920</v>
      </c>
      <c r="B146" s="32"/>
      <c r="C146" s="32"/>
      <c r="D146" s="33" t="s">
        <v>123</v>
      </c>
      <c r="E146" s="33"/>
      <c r="F146" s="33"/>
      <c r="G146" s="33"/>
      <c r="H146" s="33"/>
      <c r="I146" s="34"/>
      <c r="J146" s="34"/>
      <c r="K146" s="34" t="s">
        <v>23</v>
      </c>
      <c r="L146" s="34"/>
      <c r="M146" s="35">
        <v>61</v>
      </c>
      <c r="N146" s="35"/>
      <c r="O146" s="2">
        <v>3690</v>
      </c>
      <c r="P146" s="2">
        <v>181</v>
      </c>
      <c r="Q146" s="36">
        <v>13357.8</v>
      </c>
      <c r="R146" s="36"/>
      <c r="S146" s="33" t="s">
        <v>21</v>
      </c>
      <c r="T146" s="33"/>
      <c r="U146" s="33"/>
      <c r="V146" s="37" t="s">
        <v>19</v>
      </c>
      <c r="W146" s="37"/>
    </row>
    <row r="147" spans="1:23" ht="21" customHeight="1" x14ac:dyDescent="0.35">
      <c r="A147" s="32">
        <v>3921</v>
      </c>
      <c r="B147" s="32"/>
      <c r="C147" s="32"/>
      <c r="D147" s="33" t="s">
        <v>127</v>
      </c>
      <c r="E147" s="33"/>
      <c r="F147" s="33"/>
      <c r="G147" s="33"/>
      <c r="H147" s="33"/>
      <c r="I147" s="34"/>
      <c r="J147" s="34"/>
      <c r="K147" s="34" t="s">
        <v>23</v>
      </c>
      <c r="L147" s="34"/>
      <c r="M147" s="35">
        <v>78</v>
      </c>
      <c r="N147" s="35"/>
      <c r="O147" s="2">
        <v>4692</v>
      </c>
      <c r="P147" s="2">
        <v>178</v>
      </c>
      <c r="Q147" s="36">
        <v>16703.52</v>
      </c>
      <c r="R147" s="36"/>
      <c r="S147" s="33" t="s">
        <v>21</v>
      </c>
      <c r="T147" s="33"/>
      <c r="U147" s="33"/>
      <c r="V147" s="37" t="s">
        <v>19</v>
      </c>
      <c r="W147" s="37"/>
    </row>
    <row r="148" spans="1:23" ht="21" customHeight="1" x14ac:dyDescent="0.35">
      <c r="A148" s="32">
        <v>3922</v>
      </c>
      <c r="B148" s="32"/>
      <c r="C148" s="32"/>
      <c r="D148" s="33" t="s">
        <v>128</v>
      </c>
      <c r="E148" s="33"/>
      <c r="F148" s="33"/>
      <c r="G148" s="33"/>
      <c r="H148" s="33"/>
      <c r="I148" s="34"/>
      <c r="J148" s="34"/>
      <c r="K148" s="34" t="s">
        <v>23</v>
      </c>
      <c r="L148" s="34"/>
      <c r="M148" s="35">
        <v>32</v>
      </c>
      <c r="N148" s="35"/>
      <c r="O148" s="2">
        <v>1984</v>
      </c>
      <c r="P148" s="2">
        <v>176</v>
      </c>
      <c r="Q148" s="36">
        <v>6983.68</v>
      </c>
      <c r="R148" s="36"/>
      <c r="S148" s="33" t="s">
        <v>18</v>
      </c>
      <c r="T148" s="33"/>
      <c r="U148" s="33"/>
      <c r="V148" s="37" t="s">
        <v>19</v>
      </c>
      <c r="W148" s="37"/>
    </row>
    <row r="149" spans="1:23" ht="20.25" customHeight="1" x14ac:dyDescent="0.35">
      <c r="A149" s="32">
        <v>3923</v>
      </c>
      <c r="B149" s="32"/>
      <c r="C149" s="32"/>
      <c r="D149" s="33" t="s">
        <v>122</v>
      </c>
      <c r="E149" s="33"/>
      <c r="F149" s="33"/>
      <c r="G149" s="33"/>
      <c r="H149" s="33"/>
      <c r="I149" s="34"/>
      <c r="J149" s="34"/>
      <c r="K149" s="34" t="s">
        <v>23</v>
      </c>
      <c r="L149" s="34"/>
      <c r="M149" s="35">
        <v>19</v>
      </c>
      <c r="N149" s="35"/>
      <c r="O149" s="2">
        <v>1173</v>
      </c>
      <c r="P149" s="2">
        <v>173</v>
      </c>
      <c r="Q149" s="36">
        <v>4058.58</v>
      </c>
      <c r="R149" s="36"/>
      <c r="S149" s="33" t="s">
        <v>26</v>
      </c>
      <c r="T149" s="33"/>
      <c r="U149" s="33"/>
      <c r="V149" s="37" t="s">
        <v>19</v>
      </c>
      <c r="W149" s="37"/>
    </row>
    <row r="150" spans="1:23" ht="21" customHeight="1" x14ac:dyDescent="0.35">
      <c r="A150" s="32">
        <v>3924</v>
      </c>
      <c r="B150" s="32"/>
      <c r="C150" s="32"/>
      <c r="D150" s="33" t="s">
        <v>129</v>
      </c>
      <c r="E150" s="33"/>
      <c r="F150" s="33"/>
      <c r="G150" s="33"/>
      <c r="H150" s="33"/>
      <c r="I150" s="34"/>
      <c r="J150" s="34"/>
      <c r="K150" s="34" t="s">
        <v>23</v>
      </c>
      <c r="L150" s="34"/>
      <c r="M150" s="35">
        <v>36</v>
      </c>
      <c r="N150" s="35"/>
      <c r="O150" s="2">
        <v>2217</v>
      </c>
      <c r="P150" s="2">
        <v>176</v>
      </c>
      <c r="Q150" s="36">
        <v>7803.84</v>
      </c>
      <c r="R150" s="36"/>
      <c r="S150" s="33" t="s">
        <v>21</v>
      </c>
      <c r="T150" s="33"/>
      <c r="U150" s="33"/>
      <c r="V150" s="37" t="s">
        <v>19</v>
      </c>
      <c r="W150" s="37"/>
    </row>
    <row r="151" spans="1:23" ht="20.25" customHeight="1" x14ac:dyDescent="0.35">
      <c r="A151" s="32">
        <v>3925</v>
      </c>
      <c r="B151" s="32"/>
      <c r="C151" s="32"/>
      <c r="D151" s="33" t="s">
        <v>119</v>
      </c>
      <c r="E151" s="33"/>
      <c r="F151" s="33"/>
      <c r="G151" s="33"/>
      <c r="H151" s="33"/>
      <c r="I151" s="34"/>
      <c r="J151" s="34"/>
      <c r="K151" s="34" t="s">
        <v>23</v>
      </c>
      <c r="L151" s="34"/>
      <c r="M151" s="35">
        <v>88</v>
      </c>
      <c r="N151" s="35"/>
      <c r="O151" s="2">
        <v>5310</v>
      </c>
      <c r="P151" s="2">
        <v>177</v>
      </c>
      <c r="Q151" s="36">
        <v>18797.400000000001</v>
      </c>
      <c r="R151" s="36"/>
      <c r="S151" s="33" t="s">
        <v>18</v>
      </c>
      <c r="T151" s="33"/>
      <c r="U151" s="33"/>
      <c r="V151" s="37" t="s">
        <v>19</v>
      </c>
      <c r="W151" s="37"/>
    </row>
    <row r="152" spans="1:23" ht="21" customHeight="1" x14ac:dyDescent="0.35">
      <c r="A152" s="32">
        <v>3926</v>
      </c>
      <c r="B152" s="32"/>
      <c r="C152" s="32"/>
      <c r="D152" s="33" t="s">
        <v>121</v>
      </c>
      <c r="E152" s="33"/>
      <c r="F152" s="33"/>
      <c r="G152" s="33"/>
      <c r="H152" s="33"/>
      <c r="I152" s="34"/>
      <c r="J152" s="34"/>
      <c r="K152" s="34" t="s">
        <v>23</v>
      </c>
      <c r="L152" s="34"/>
      <c r="M152" s="35">
        <v>52</v>
      </c>
      <c r="N152" s="35"/>
      <c r="O152" s="2">
        <v>3120</v>
      </c>
      <c r="P152" s="2">
        <v>179</v>
      </c>
      <c r="Q152" s="36">
        <v>11169.6</v>
      </c>
      <c r="R152" s="36"/>
      <c r="S152" s="33" t="s">
        <v>26</v>
      </c>
      <c r="T152" s="33"/>
      <c r="U152" s="33"/>
      <c r="V152" s="37" t="s">
        <v>19</v>
      </c>
      <c r="W152" s="37"/>
    </row>
    <row r="153" spans="1:23" ht="21" customHeight="1" x14ac:dyDescent="0.35">
      <c r="A153" s="32">
        <v>3927</v>
      </c>
      <c r="B153" s="32"/>
      <c r="C153" s="32"/>
      <c r="D153" s="33" t="s">
        <v>121</v>
      </c>
      <c r="E153" s="33"/>
      <c r="F153" s="33"/>
      <c r="G153" s="33"/>
      <c r="H153" s="33"/>
      <c r="I153" s="34"/>
      <c r="J153" s="34"/>
      <c r="K153" s="34" t="s">
        <v>23</v>
      </c>
      <c r="L153" s="34"/>
      <c r="M153" s="35">
        <v>51</v>
      </c>
      <c r="N153" s="35"/>
      <c r="O153" s="2">
        <v>3076</v>
      </c>
      <c r="P153" s="2">
        <v>178</v>
      </c>
      <c r="Q153" s="36">
        <v>10950.56</v>
      </c>
      <c r="R153" s="36"/>
      <c r="S153" s="33" t="s">
        <v>26</v>
      </c>
      <c r="T153" s="33"/>
      <c r="U153" s="33"/>
      <c r="V153" s="37" t="s">
        <v>19</v>
      </c>
      <c r="W153" s="37"/>
    </row>
    <row r="154" spans="1:23" ht="20.25" customHeight="1" x14ac:dyDescent="0.35">
      <c r="A154" s="32">
        <v>3928</v>
      </c>
      <c r="B154" s="32"/>
      <c r="C154" s="32"/>
      <c r="D154" s="33" t="s">
        <v>130</v>
      </c>
      <c r="E154" s="33"/>
      <c r="F154" s="33"/>
      <c r="G154" s="33"/>
      <c r="H154" s="33"/>
      <c r="I154" s="34"/>
      <c r="J154" s="34"/>
      <c r="K154" s="34" t="s">
        <v>23</v>
      </c>
      <c r="L154" s="34"/>
      <c r="M154" s="35">
        <v>15</v>
      </c>
      <c r="N154" s="35"/>
      <c r="O154" s="2">
        <v>926</v>
      </c>
      <c r="P154" s="2">
        <v>130</v>
      </c>
      <c r="Q154" s="36">
        <v>2407.6</v>
      </c>
      <c r="R154" s="36"/>
      <c r="S154" s="33" t="s">
        <v>49</v>
      </c>
      <c r="T154" s="33"/>
      <c r="U154" s="33"/>
      <c r="V154" s="37" t="s">
        <v>19</v>
      </c>
      <c r="W154" s="37"/>
    </row>
    <row r="155" spans="1:23" ht="18" customHeight="1" x14ac:dyDescent="0.35">
      <c r="A155" s="32">
        <v>3929</v>
      </c>
      <c r="B155" s="32"/>
      <c r="C155" s="32"/>
      <c r="D155" s="33" t="s">
        <v>131</v>
      </c>
      <c r="E155" s="33"/>
      <c r="F155" s="33"/>
      <c r="G155" s="33"/>
      <c r="H155" s="33"/>
      <c r="I155" s="34"/>
      <c r="J155" s="34"/>
      <c r="K155" s="34" t="s">
        <v>23</v>
      </c>
      <c r="L155" s="34"/>
      <c r="M155" s="35">
        <v>75</v>
      </c>
      <c r="N155" s="35"/>
      <c r="O155" s="2">
        <v>4543</v>
      </c>
      <c r="P155" s="2">
        <v>171</v>
      </c>
      <c r="Q155" s="36">
        <v>15537.06</v>
      </c>
      <c r="R155" s="36"/>
      <c r="S155" s="33" t="s">
        <v>89</v>
      </c>
      <c r="T155" s="33"/>
      <c r="U155" s="33"/>
      <c r="V155" s="37" t="s">
        <v>19</v>
      </c>
      <c r="W155" s="37"/>
    </row>
    <row r="156" spans="1:23" ht="21" customHeight="1" x14ac:dyDescent="0.35">
      <c r="A156" s="32">
        <v>3930</v>
      </c>
      <c r="B156" s="32"/>
      <c r="C156" s="32"/>
      <c r="D156" s="33" t="s">
        <v>124</v>
      </c>
      <c r="E156" s="33"/>
      <c r="F156" s="33"/>
      <c r="G156" s="33"/>
      <c r="H156" s="33"/>
      <c r="I156" s="34"/>
      <c r="J156" s="34"/>
      <c r="K156" s="34" t="s">
        <v>38</v>
      </c>
      <c r="L156" s="34"/>
      <c r="M156" s="35">
        <v>2</v>
      </c>
      <c r="N156" s="35"/>
      <c r="O156" s="2">
        <v>135</v>
      </c>
      <c r="P156" s="2">
        <v>141</v>
      </c>
      <c r="Q156" s="36">
        <v>380.7</v>
      </c>
      <c r="R156" s="36"/>
      <c r="S156" s="33" t="s">
        <v>49</v>
      </c>
      <c r="T156" s="33"/>
      <c r="U156" s="33"/>
      <c r="V156" s="37" t="s">
        <v>19</v>
      </c>
      <c r="W156" s="37"/>
    </row>
    <row r="157" spans="1:23" ht="21" customHeight="1" x14ac:dyDescent="0.35">
      <c r="A157" s="32">
        <v>3931</v>
      </c>
      <c r="B157" s="32"/>
      <c r="C157" s="32"/>
      <c r="D157" s="33" t="s">
        <v>132</v>
      </c>
      <c r="E157" s="33"/>
      <c r="F157" s="33"/>
      <c r="G157" s="33"/>
      <c r="H157" s="33"/>
      <c r="I157" s="34"/>
      <c r="J157" s="34"/>
      <c r="K157" s="34" t="s">
        <v>38</v>
      </c>
      <c r="L157" s="34"/>
      <c r="M157" s="35">
        <v>6</v>
      </c>
      <c r="N157" s="35"/>
      <c r="O157" s="2">
        <v>419</v>
      </c>
      <c r="P157" s="2">
        <v>218</v>
      </c>
      <c r="Q157" s="36">
        <v>1826.84</v>
      </c>
      <c r="R157" s="36"/>
      <c r="S157" s="33" t="s">
        <v>53</v>
      </c>
      <c r="T157" s="33"/>
      <c r="U157" s="33"/>
      <c r="V157" s="37" t="s">
        <v>19</v>
      </c>
      <c r="W157" s="37"/>
    </row>
    <row r="158" spans="1:23" ht="20.25" customHeight="1" x14ac:dyDescent="0.35">
      <c r="A158" s="32">
        <v>3932</v>
      </c>
      <c r="B158" s="32"/>
      <c r="C158" s="32"/>
      <c r="D158" s="33" t="s">
        <v>127</v>
      </c>
      <c r="E158" s="33"/>
      <c r="F158" s="33"/>
      <c r="G158" s="33"/>
      <c r="H158" s="33"/>
      <c r="I158" s="34"/>
      <c r="J158" s="34"/>
      <c r="K158" s="34" t="s">
        <v>38</v>
      </c>
      <c r="L158" s="34"/>
      <c r="M158" s="35">
        <v>10</v>
      </c>
      <c r="N158" s="35"/>
      <c r="O158" s="2">
        <v>659</v>
      </c>
      <c r="P158" s="2">
        <v>227</v>
      </c>
      <c r="Q158" s="36">
        <v>2991.86</v>
      </c>
      <c r="R158" s="36"/>
      <c r="S158" s="33" t="s">
        <v>52</v>
      </c>
      <c r="T158" s="33"/>
      <c r="U158" s="33"/>
      <c r="V158" s="37" t="s">
        <v>19</v>
      </c>
      <c r="W158" s="37"/>
    </row>
    <row r="159" spans="1:23" ht="21" customHeight="1" x14ac:dyDescent="0.35">
      <c r="A159" s="32">
        <v>3933</v>
      </c>
      <c r="B159" s="32"/>
      <c r="C159" s="32"/>
      <c r="D159" s="33" t="s">
        <v>114</v>
      </c>
      <c r="E159" s="33"/>
      <c r="F159" s="33"/>
      <c r="G159" s="33"/>
      <c r="H159" s="33"/>
      <c r="I159" s="34"/>
      <c r="J159" s="34"/>
      <c r="K159" s="34" t="s">
        <v>38</v>
      </c>
      <c r="L159" s="34"/>
      <c r="M159" s="35">
        <v>30</v>
      </c>
      <c r="N159" s="35"/>
      <c r="O159" s="2">
        <v>1819</v>
      </c>
      <c r="P159" s="2">
        <v>232</v>
      </c>
      <c r="Q159" s="36">
        <v>8440.16</v>
      </c>
      <c r="R159" s="36"/>
      <c r="S159" s="33" t="s">
        <v>52</v>
      </c>
      <c r="T159" s="33"/>
      <c r="U159" s="33"/>
      <c r="V159" s="37" t="s">
        <v>19</v>
      </c>
      <c r="W159" s="37"/>
    </row>
    <row r="160" spans="1:23" ht="21" customHeight="1" x14ac:dyDescent="0.35">
      <c r="A160" s="32">
        <v>3934</v>
      </c>
      <c r="B160" s="32"/>
      <c r="C160" s="32"/>
      <c r="D160" s="33" t="s">
        <v>133</v>
      </c>
      <c r="E160" s="33"/>
      <c r="F160" s="33"/>
      <c r="G160" s="33"/>
      <c r="H160" s="33"/>
      <c r="I160" s="34"/>
      <c r="J160" s="34"/>
      <c r="K160" s="34" t="s">
        <v>38</v>
      </c>
      <c r="L160" s="34"/>
      <c r="M160" s="35">
        <v>6</v>
      </c>
      <c r="N160" s="35"/>
      <c r="O160" s="2">
        <v>402</v>
      </c>
      <c r="P160" s="2">
        <v>224</v>
      </c>
      <c r="Q160" s="36">
        <v>1800.96</v>
      </c>
      <c r="R160" s="36"/>
      <c r="S160" s="33" t="s">
        <v>52</v>
      </c>
      <c r="T160" s="33"/>
      <c r="U160" s="33"/>
      <c r="V160" s="37" t="s">
        <v>19</v>
      </c>
      <c r="W160" s="37"/>
    </row>
    <row r="161" spans="1:23" ht="20.25" customHeight="1" x14ac:dyDescent="0.35">
      <c r="A161" s="32">
        <v>3935</v>
      </c>
      <c r="B161" s="32"/>
      <c r="C161" s="32"/>
      <c r="D161" s="33" t="s">
        <v>125</v>
      </c>
      <c r="E161" s="33"/>
      <c r="F161" s="33"/>
      <c r="G161" s="33"/>
      <c r="H161" s="33"/>
      <c r="I161" s="34"/>
      <c r="J161" s="34"/>
      <c r="K161" s="34" t="s">
        <v>38</v>
      </c>
      <c r="L161" s="34"/>
      <c r="M161" s="35">
        <v>14</v>
      </c>
      <c r="N161" s="35"/>
      <c r="O161" s="2">
        <v>857</v>
      </c>
      <c r="P161" s="2">
        <v>207</v>
      </c>
      <c r="Q161" s="36">
        <v>3547.98</v>
      </c>
      <c r="R161" s="36"/>
      <c r="S161" s="33" t="s">
        <v>52</v>
      </c>
      <c r="T161" s="33"/>
      <c r="U161" s="33"/>
      <c r="V161" s="37" t="s">
        <v>19</v>
      </c>
      <c r="W161" s="37"/>
    </row>
    <row r="162" spans="1:23" ht="21" customHeight="1" x14ac:dyDescent="0.35">
      <c r="A162" s="32">
        <v>3936</v>
      </c>
      <c r="B162" s="32"/>
      <c r="C162" s="32"/>
      <c r="D162" s="33" t="s">
        <v>130</v>
      </c>
      <c r="E162" s="33"/>
      <c r="F162" s="33"/>
      <c r="G162" s="33"/>
      <c r="H162" s="33"/>
      <c r="I162" s="34"/>
      <c r="J162" s="34"/>
      <c r="K162" s="34" t="s">
        <v>38</v>
      </c>
      <c r="L162" s="34"/>
      <c r="M162" s="35">
        <v>2</v>
      </c>
      <c r="N162" s="35"/>
      <c r="O162" s="2">
        <v>140</v>
      </c>
      <c r="P162" s="2">
        <v>151</v>
      </c>
      <c r="Q162" s="36">
        <v>422.8</v>
      </c>
      <c r="R162" s="36"/>
      <c r="S162" s="33" t="s">
        <v>26</v>
      </c>
      <c r="T162" s="33"/>
      <c r="U162" s="33"/>
      <c r="V162" s="37" t="s">
        <v>19</v>
      </c>
      <c r="W162" s="37"/>
    </row>
    <row r="163" spans="1:23" ht="20.25" customHeight="1" x14ac:dyDescent="0.35">
      <c r="A163" s="32">
        <v>3937</v>
      </c>
      <c r="B163" s="32"/>
      <c r="C163" s="32"/>
      <c r="D163" s="33" t="s">
        <v>112</v>
      </c>
      <c r="E163" s="33"/>
      <c r="F163" s="33"/>
      <c r="G163" s="33"/>
      <c r="H163" s="33"/>
      <c r="I163" s="34"/>
      <c r="J163" s="34"/>
      <c r="K163" s="34" t="s">
        <v>38</v>
      </c>
      <c r="L163" s="34"/>
      <c r="M163" s="35">
        <v>11</v>
      </c>
      <c r="N163" s="35"/>
      <c r="O163" s="2">
        <v>678</v>
      </c>
      <c r="P163" s="2">
        <v>196</v>
      </c>
      <c r="Q163" s="36">
        <v>2657.76</v>
      </c>
      <c r="R163" s="36"/>
      <c r="S163" s="33" t="s">
        <v>42</v>
      </c>
      <c r="T163" s="33"/>
      <c r="U163" s="33"/>
      <c r="V163" s="37" t="s">
        <v>19</v>
      </c>
      <c r="W163" s="37"/>
    </row>
    <row r="164" spans="1:23" ht="18" customHeight="1" x14ac:dyDescent="0.35">
      <c r="A164" s="32">
        <v>3938</v>
      </c>
      <c r="B164" s="32"/>
      <c r="C164" s="32"/>
      <c r="D164" s="33" t="s">
        <v>134</v>
      </c>
      <c r="E164" s="33"/>
      <c r="F164" s="33"/>
      <c r="G164" s="33"/>
      <c r="H164" s="33"/>
      <c r="I164" s="34"/>
      <c r="J164" s="34"/>
      <c r="K164" s="34" t="s">
        <v>38</v>
      </c>
      <c r="L164" s="34"/>
      <c r="M164" s="35">
        <v>4</v>
      </c>
      <c r="N164" s="35"/>
      <c r="O164" s="2">
        <v>292</v>
      </c>
      <c r="P164" s="2">
        <v>152</v>
      </c>
      <c r="Q164" s="36">
        <v>887.68</v>
      </c>
      <c r="R164" s="36"/>
      <c r="S164" s="33" t="s">
        <v>18</v>
      </c>
      <c r="T164" s="33"/>
      <c r="U164" s="33"/>
      <c r="V164" s="37" t="s">
        <v>19</v>
      </c>
      <c r="W164" s="37"/>
    </row>
    <row r="165" spans="1:23" ht="21" customHeight="1" x14ac:dyDescent="0.35">
      <c r="A165" s="32">
        <v>3939</v>
      </c>
      <c r="B165" s="32"/>
      <c r="C165" s="32"/>
      <c r="D165" s="33" t="s">
        <v>122</v>
      </c>
      <c r="E165" s="33"/>
      <c r="F165" s="33"/>
      <c r="G165" s="33"/>
      <c r="H165" s="33"/>
      <c r="I165" s="34"/>
      <c r="J165" s="34"/>
      <c r="K165" s="34" t="s">
        <v>38</v>
      </c>
      <c r="L165" s="34"/>
      <c r="M165" s="35">
        <v>2</v>
      </c>
      <c r="N165" s="35"/>
      <c r="O165" s="2">
        <v>176</v>
      </c>
      <c r="P165" s="2">
        <v>104</v>
      </c>
      <c r="Q165" s="36">
        <v>366.08</v>
      </c>
      <c r="R165" s="36"/>
      <c r="S165" s="33" t="s">
        <v>49</v>
      </c>
      <c r="T165" s="33"/>
      <c r="U165" s="33"/>
      <c r="V165" s="37" t="s">
        <v>19</v>
      </c>
      <c r="W165" s="37"/>
    </row>
    <row r="166" spans="1:23" ht="21" customHeight="1" x14ac:dyDescent="0.35">
      <c r="A166" s="32">
        <v>3940</v>
      </c>
      <c r="B166" s="32"/>
      <c r="C166" s="32"/>
      <c r="D166" s="33" t="s">
        <v>121</v>
      </c>
      <c r="E166" s="33"/>
      <c r="F166" s="33"/>
      <c r="G166" s="33"/>
      <c r="H166" s="33"/>
      <c r="I166" s="34"/>
      <c r="J166" s="34"/>
      <c r="K166" s="34" t="s">
        <v>38</v>
      </c>
      <c r="L166" s="34"/>
      <c r="M166" s="35">
        <v>23</v>
      </c>
      <c r="N166" s="35"/>
      <c r="O166" s="2">
        <v>1394</v>
      </c>
      <c r="P166" s="2">
        <v>226</v>
      </c>
      <c r="Q166" s="36">
        <v>6300.88</v>
      </c>
      <c r="R166" s="36"/>
      <c r="S166" s="33" t="s">
        <v>89</v>
      </c>
      <c r="T166" s="33"/>
      <c r="U166" s="33"/>
      <c r="V166" s="37" t="s">
        <v>19</v>
      </c>
      <c r="W166" s="37"/>
    </row>
    <row r="167" spans="1:23" ht="20.25" customHeight="1" x14ac:dyDescent="0.35">
      <c r="A167" s="32">
        <v>3941</v>
      </c>
      <c r="B167" s="32"/>
      <c r="C167" s="32"/>
      <c r="D167" s="33" t="s">
        <v>135</v>
      </c>
      <c r="E167" s="33"/>
      <c r="F167" s="33"/>
      <c r="G167" s="33"/>
      <c r="H167" s="33"/>
      <c r="I167" s="34"/>
      <c r="J167" s="34"/>
      <c r="K167" s="34" t="s">
        <v>62</v>
      </c>
      <c r="L167" s="34"/>
      <c r="M167" s="35">
        <v>19</v>
      </c>
      <c r="N167" s="35"/>
      <c r="O167" s="2">
        <v>1167</v>
      </c>
      <c r="P167" s="2">
        <v>102</v>
      </c>
      <c r="Q167" s="36">
        <v>2380.6799999999998</v>
      </c>
      <c r="R167" s="36"/>
      <c r="S167" s="33" t="s">
        <v>21</v>
      </c>
      <c r="T167" s="33"/>
      <c r="U167" s="33"/>
      <c r="V167" s="37" t="s">
        <v>19</v>
      </c>
      <c r="W167" s="37"/>
    </row>
    <row r="168" spans="1:23" ht="21" customHeight="1" x14ac:dyDescent="0.35">
      <c r="A168" s="32">
        <v>3942</v>
      </c>
      <c r="B168" s="32"/>
      <c r="C168" s="32"/>
      <c r="D168" s="33" t="s">
        <v>136</v>
      </c>
      <c r="E168" s="33"/>
      <c r="F168" s="33"/>
      <c r="G168" s="33"/>
      <c r="H168" s="33"/>
      <c r="I168" s="34"/>
      <c r="J168" s="34"/>
      <c r="K168" s="34" t="s">
        <v>62</v>
      </c>
      <c r="L168" s="34"/>
      <c r="M168" s="35">
        <v>16</v>
      </c>
      <c r="N168" s="35"/>
      <c r="O168" s="2">
        <v>1007</v>
      </c>
      <c r="P168" s="2">
        <v>125</v>
      </c>
      <c r="Q168" s="36">
        <v>2517.5</v>
      </c>
      <c r="R168" s="36"/>
      <c r="S168" s="33" t="s">
        <v>67</v>
      </c>
      <c r="T168" s="33"/>
      <c r="U168" s="33"/>
      <c r="V168" s="37" t="s">
        <v>19</v>
      </c>
      <c r="W168" s="37"/>
    </row>
    <row r="169" spans="1:23" ht="21" customHeight="1" x14ac:dyDescent="0.35">
      <c r="A169" s="32">
        <v>3943</v>
      </c>
      <c r="B169" s="32"/>
      <c r="C169" s="32"/>
      <c r="D169" s="33" t="s">
        <v>136</v>
      </c>
      <c r="E169" s="33"/>
      <c r="F169" s="33"/>
      <c r="G169" s="33"/>
      <c r="H169" s="33"/>
      <c r="I169" s="34"/>
      <c r="J169" s="34"/>
      <c r="K169" s="34" t="s">
        <v>70</v>
      </c>
      <c r="L169" s="34"/>
      <c r="M169" s="35">
        <v>28</v>
      </c>
      <c r="N169" s="35"/>
      <c r="O169" s="2">
        <v>1694</v>
      </c>
      <c r="P169" s="2">
        <v>167</v>
      </c>
      <c r="Q169" s="36">
        <v>5657.96</v>
      </c>
      <c r="R169" s="36"/>
      <c r="S169" s="33" t="s">
        <v>26</v>
      </c>
      <c r="T169" s="33"/>
      <c r="U169" s="33"/>
      <c r="V169" s="37" t="s">
        <v>19</v>
      </c>
      <c r="W169" s="37"/>
    </row>
    <row r="170" spans="1:23" ht="20.25" customHeight="1" x14ac:dyDescent="0.35">
      <c r="A170" s="32">
        <v>3944</v>
      </c>
      <c r="B170" s="32"/>
      <c r="C170" s="32"/>
      <c r="D170" s="33" t="s">
        <v>135</v>
      </c>
      <c r="E170" s="33"/>
      <c r="F170" s="33"/>
      <c r="G170" s="33"/>
      <c r="H170" s="33"/>
      <c r="I170" s="34"/>
      <c r="J170" s="34"/>
      <c r="K170" s="34" t="s">
        <v>70</v>
      </c>
      <c r="L170" s="34"/>
      <c r="M170" s="35">
        <v>22</v>
      </c>
      <c r="N170" s="35"/>
      <c r="O170" s="2">
        <v>1370</v>
      </c>
      <c r="P170" s="2">
        <v>158</v>
      </c>
      <c r="Q170" s="36">
        <v>4329.2</v>
      </c>
      <c r="R170" s="36"/>
      <c r="S170" s="33" t="s">
        <v>26</v>
      </c>
      <c r="T170" s="33"/>
      <c r="U170" s="33"/>
      <c r="V170" s="37" t="s">
        <v>19</v>
      </c>
      <c r="W170" s="37"/>
    </row>
    <row r="171" spans="1:23" ht="18.75" customHeight="1" x14ac:dyDescent="0.35">
      <c r="A171" s="20" t="s">
        <v>84</v>
      </c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1">
        <v>1079</v>
      </c>
      <c r="N171" s="21"/>
      <c r="O171" s="3">
        <v>66094</v>
      </c>
      <c r="P171" s="4">
        <v>171.40687505673736</v>
      </c>
      <c r="Q171" s="22">
        <v>226579.32</v>
      </c>
      <c r="R171" s="22"/>
      <c r="S171" s="23"/>
      <c r="T171" s="23"/>
      <c r="U171" s="23"/>
      <c r="V171" s="23"/>
      <c r="W171" s="23"/>
    </row>
    <row r="172" spans="1:23" ht="39.75" customHeight="1" x14ac:dyDescent="0.35"/>
    <row r="173" spans="1:23" ht="16.5" customHeight="1" x14ac:dyDescent="0.35">
      <c r="A173" s="24" t="s">
        <v>85</v>
      </c>
      <c r="B173" s="24"/>
      <c r="C173" s="24"/>
      <c r="D173" s="24"/>
      <c r="F173" s="25" t="s">
        <v>86</v>
      </c>
      <c r="G173" s="25"/>
      <c r="H173" s="25"/>
      <c r="I173" s="25"/>
      <c r="J173" s="25"/>
      <c r="K173" s="25"/>
    </row>
    <row r="174" spans="1:23" ht="28.5" customHeight="1" x14ac:dyDescent="0.35"/>
    <row r="175" spans="1:23" ht="18" customHeight="1" x14ac:dyDescent="0.35">
      <c r="A175" s="38" t="s">
        <v>4</v>
      </c>
      <c r="B175" s="38"/>
      <c r="C175" s="38"/>
      <c r="D175" s="38"/>
      <c r="E175" s="38"/>
      <c r="F175" s="38"/>
      <c r="G175" s="8" t="s">
        <v>137</v>
      </c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</row>
    <row r="176" spans="1:23" ht="24" customHeight="1" x14ac:dyDescent="0.35">
      <c r="A176" s="39" t="s">
        <v>6</v>
      </c>
      <c r="B176" s="39"/>
      <c r="C176" s="39"/>
      <c r="D176" s="40" t="s">
        <v>7</v>
      </c>
      <c r="E176" s="40"/>
      <c r="F176" s="40"/>
      <c r="G176" s="40"/>
      <c r="H176" s="40"/>
      <c r="I176" s="40" t="s">
        <v>8</v>
      </c>
      <c r="J176" s="40"/>
      <c r="K176" s="40" t="s">
        <v>9</v>
      </c>
      <c r="L176" s="40"/>
      <c r="M176" s="40" t="s">
        <v>10</v>
      </c>
      <c r="N176" s="40"/>
      <c r="O176" s="1" t="s">
        <v>11</v>
      </c>
      <c r="P176" s="1" t="s">
        <v>12</v>
      </c>
      <c r="Q176" s="40" t="s">
        <v>13</v>
      </c>
      <c r="R176" s="40"/>
      <c r="S176" s="40" t="s">
        <v>14</v>
      </c>
      <c r="T176" s="40"/>
      <c r="U176" s="40"/>
      <c r="V176" s="41" t="s">
        <v>15</v>
      </c>
      <c r="W176" s="41"/>
    </row>
    <row r="177" spans="1:23" ht="18" customHeight="1" x14ac:dyDescent="0.35">
      <c r="A177" s="32">
        <v>4901</v>
      </c>
      <c r="B177" s="32"/>
      <c r="C177" s="32"/>
      <c r="D177" s="33" t="s">
        <v>138</v>
      </c>
      <c r="E177" s="33"/>
      <c r="F177" s="33"/>
      <c r="G177" s="33"/>
      <c r="H177" s="33"/>
      <c r="I177" s="34"/>
      <c r="J177" s="34"/>
      <c r="K177" s="34" t="s">
        <v>23</v>
      </c>
      <c r="L177" s="34"/>
      <c r="M177" s="35">
        <v>43</v>
      </c>
      <c r="N177" s="35"/>
      <c r="O177" s="2">
        <v>2605</v>
      </c>
      <c r="P177" s="2">
        <v>162</v>
      </c>
      <c r="Q177" s="36">
        <v>8440.2000000000007</v>
      </c>
      <c r="R177" s="36"/>
      <c r="S177" s="33" t="s">
        <v>26</v>
      </c>
      <c r="T177" s="33"/>
      <c r="U177" s="33"/>
      <c r="V177" s="37" t="s">
        <v>19</v>
      </c>
      <c r="W177" s="37"/>
    </row>
    <row r="178" spans="1:23" ht="18" customHeight="1" x14ac:dyDescent="0.35">
      <c r="A178" s="32">
        <v>4902</v>
      </c>
      <c r="B178" s="32"/>
      <c r="C178" s="32"/>
      <c r="D178" s="33" t="s">
        <v>139</v>
      </c>
      <c r="E178" s="33"/>
      <c r="F178" s="33"/>
      <c r="G178" s="33"/>
      <c r="H178" s="33"/>
      <c r="I178" s="34"/>
      <c r="J178" s="34"/>
      <c r="K178" s="34" t="s">
        <v>23</v>
      </c>
      <c r="L178" s="34"/>
      <c r="M178" s="35">
        <v>13</v>
      </c>
      <c r="N178" s="35"/>
      <c r="O178" s="2">
        <v>837</v>
      </c>
      <c r="P178" s="2">
        <v>157</v>
      </c>
      <c r="Q178" s="36">
        <v>2628.18</v>
      </c>
      <c r="R178" s="36"/>
      <c r="S178" s="33" t="s">
        <v>18</v>
      </c>
      <c r="T178" s="33"/>
      <c r="U178" s="33"/>
      <c r="V178" s="37" t="s">
        <v>19</v>
      </c>
      <c r="W178" s="37"/>
    </row>
    <row r="179" spans="1:23" ht="18" customHeight="1" x14ac:dyDescent="0.35">
      <c r="A179" s="32">
        <v>4903</v>
      </c>
      <c r="B179" s="32"/>
      <c r="C179" s="32"/>
      <c r="D179" s="33" t="s">
        <v>140</v>
      </c>
      <c r="E179" s="33"/>
      <c r="F179" s="33"/>
      <c r="G179" s="33"/>
      <c r="H179" s="33"/>
      <c r="I179" s="34"/>
      <c r="J179" s="34"/>
      <c r="K179" s="34" t="s">
        <v>23</v>
      </c>
      <c r="L179" s="34"/>
      <c r="M179" s="35">
        <v>17</v>
      </c>
      <c r="N179" s="35"/>
      <c r="O179" s="2">
        <v>1036</v>
      </c>
      <c r="P179" s="2">
        <v>175</v>
      </c>
      <c r="Q179" s="36">
        <v>3626</v>
      </c>
      <c r="R179" s="36"/>
      <c r="S179" s="33" t="s">
        <v>27</v>
      </c>
      <c r="T179" s="33"/>
      <c r="U179" s="33"/>
      <c r="V179" s="37" t="s">
        <v>19</v>
      </c>
      <c r="W179" s="37"/>
    </row>
    <row r="180" spans="1:23" ht="18" customHeight="1" x14ac:dyDescent="0.35">
      <c r="A180" s="32">
        <v>4904</v>
      </c>
      <c r="B180" s="32"/>
      <c r="C180" s="32"/>
      <c r="D180" s="33" t="s">
        <v>141</v>
      </c>
      <c r="E180" s="33"/>
      <c r="F180" s="33"/>
      <c r="G180" s="33"/>
      <c r="H180" s="33"/>
      <c r="I180" s="34"/>
      <c r="J180" s="34"/>
      <c r="K180" s="34" t="s">
        <v>23</v>
      </c>
      <c r="L180" s="34"/>
      <c r="M180" s="35">
        <v>11</v>
      </c>
      <c r="N180" s="35"/>
      <c r="O180" s="2">
        <v>697</v>
      </c>
      <c r="P180" s="2">
        <v>162</v>
      </c>
      <c r="Q180" s="36">
        <v>2258.2800000000002</v>
      </c>
      <c r="R180" s="36"/>
      <c r="S180" s="33" t="s">
        <v>27</v>
      </c>
      <c r="T180" s="33"/>
      <c r="U180" s="33"/>
      <c r="V180" s="37" t="s">
        <v>19</v>
      </c>
      <c r="W180" s="37"/>
    </row>
    <row r="181" spans="1:23" ht="18" customHeight="1" x14ac:dyDescent="0.35">
      <c r="A181" s="32">
        <v>4905</v>
      </c>
      <c r="B181" s="32"/>
      <c r="C181" s="32"/>
      <c r="D181" s="33" t="s">
        <v>142</v>
      </c>
      <c r="E181" s="33"/>
      <c r="F181" s="33"/>
      <c r="G181" s="33"/>
      <c r="H181" s="33"/>
      <c r="I181" s="34"/>
      <c r="J181" s="34"/>
      <c r="K181" s="34" t="s">
        <v>38</v>
      </c>
      <c r="L181" s="34"/>
      <c r="M181" s="35">
        <v>16</v>
      </c>
      <c r="N181" s="35"/>
      <c r="O181" s="2">
        <v>970</v>
      </c>
      <c r="P181" s="2">
        <v>168</v>
      </c>
      <c r="Q181" s="36">
        <v>3259.2</v>
      </c>
      <c r="R181" s="36"/>
      <c r="S181" s="33" t="s">
        <v>18</v>
      </c>
      <c r="T181" s="33"/>
      <c r="U181" s="33"/>
      <c r="V181" s="37" t="s">
        <v>19</v>
      </c>
      <c r="W181" s="37"/>
    </row>
    <row r="182" spans="1:23" ht="18" customHeight="1" x14ac:dyDescent="0.35">
      <c r="A182" s="32">
        <v>4906</v>
      </c>
      <c r="B182" s="32"/>
      <c r="C182" s="32"/>
      <c r="D182" s="33" t="s">
        <v>143</v>
      </c>
      <c r="E182" s="33"/>
      <c r="F182" s="33"/>
      <c r="G182" s="33"/>
      <c r="H182" s="33"/>
      <c r="I182" s="34"/>
      <c r="J182" s="34"/>
      <c r="K182" s="34" t="s">
        <v>38</v>
      </c>
      <c r="L182" s="34"/>
      <c r="M182" s="35">
        <v>56</v>
      </c>
      <c r="N182" s="35"/>
      <c r="O182" s="2">
        <v>3406</v>
      </c>
      <c r="P182" s="2">
        <v>198</v>
      </c>
      <c r="Q182" s="36">
        <v>13487.76</v>
      </c>
      <c r="R182" s="36"/>
      <c r="S182" s="33" t="s">
        <v>52</v>
      </c>
      <c r="T182" s="33"/>
      <c r="U182" s="33"/>
      <c r="V182" s="37" t="s">
        <v>19</v>
      </c>
      <c r="W182" s="37"/>
    </row>
    <row r="183" spans="1:23" ht="18" customHeight="1" x14ac:dyDescent="0.35">
      <c r="A183" s="32">
        <v>4907</v>
      </c>
      <c r="B183" s="32"/>
      <c r="C183" s="32"/>
      <c r="D183" s="33" t="s">
        <v>140</v>
      </c>
      <c r="E183" s="33"/>
      <c r="F183" s="33"/>
      <c r="G183" s="33"/>
      <c r="H183" s="33"/>
      <c r="I183" s="34"/>
      <c r="J183" s="34"/>
      <c r="K183" s="34" t="s">
        <v>38</v>
      </c>
      <c r="L183" s="34"/>
      <c r="M183" s="35">
        <v>16</v>
      </c>
      <c r="N183" s="35"/>
      <c r="O183" s="2">
        <v>991</v>
      </c>
      <c r="P183" s="2">
        <v>162</v>
      </c>
      <c r="Q183" s="36">
        <v>3210.84</v>
      </c>
      <c r="R183" s="36"/>
      <c r="S183" s="33" t="s">
        <v>18</v>
      </c>
      <c r="T183" s="33"/>
      <c r="U183" s="33"/>
      <c r="V183" s="37" t="s">
        <v>19</v>
      </c>
      <c r="W183" s="37"/>
    </row>
    <row r="184" spans="1:23" ht="18" customHeight="1" x14ac:dyDescent="0.35">
      <c r="A184" s="32">
        <v>4908</v>
      </c>
      <c r="B184" s="32"/>
      <c r="C184" s="32"/>
      <c r="D184" s="33" t="s">
        <v>144</v>
      </c>
      <c r="E184" s="33"/>
      <c r="F184" s="33"/>
      <c r="G184" s="33"/>
      <c r="H184" s="33"/>
      <c r="I184" s="34"/>
      <c r="J184" s="34"/>
      <c r="K184" s="34" t="s">
        <v>38</v>
      </c>
      <c r="L184" s="34"/>
      <c r="M184" s="35">
        <v>13</v>
      </c>
      <c r="N184" s="35"/>
      <c r="O184" s="2">
        <v>827</v>
      </c>
      <c r="P184" s="2">
        <v>209</v>
      </c>
      <c r="Q184" s="36">
        <v>3456.86</v>
      </c>
      <c r="R184" s="36"/>
      <c r="S184" s="33" t="s">
        <v>52</v>
      </c>
      <c r="T184" s="33"/>
      <c r="U184" s="33"/>
      <c r="V184" s="37" t="s">
        <v>19</v>
      </c>
      <c r="W184" s="37"/>
    </row>
    <row r="185" spans="1:23" ht="18" customHeight="1" x14ac:dyDescent="0.35">
      <c r="A185" s="32">
        <v>4909</v>
      </c>
      <c r="B185" s="32"/>
      <c r="C185" s="32"/>
      <c r="D185" s="33" t="s">
        <v>145</v>
      </c>
      <c r="E185" s="33"/>
      <c r="F185" s="33"/>
      <c r="G185" s="33"/>
      <c r="H185" s="33"/>
      <c r="I185" s="34"/>
      <c r="J185" s="34"/>
      <c r="K185" s="34" t="s">
        <v>38</v>
      </c>
      <c r="L185" s="34"/>
      <c r="M185" s="35">
        <v>11</v>
      </c>
      <c r="N185" s="35"/>
      <c r="O185" s="2">
        <v>680</v>
      </c>
      <c r="P185" s="2">
        <v>209</v>
      </c>
      <c r="Q185" s="36">
        <v>2842.4</v>
      </c>
      <c r="R185" s="36"/>
      <c r="S185" s="33" t="s">
        <v>52</v>
      </c>
      <c r="T185" s="33"/>
      <c r="U185" s="33"/>
      <c r="V185" s="37" t="s">
        <v>19</v>
      </c>
      <c r="W185" s="37"/>
    </row>
    <row r="186" spans="1:23" ht="18" customHeight="1" x14ac:dyDescent="0.35">
      <c r="A186" s="32">
        <v>4910</v>
      </c>
      <c r="B186" s="32"/>
      <c r="C186" s="32"/>
      <c r="D186" s="33" t="s">
        <v>146</v>
      </c>
      <c r="E186" s="33"/>
      <c r="F186" s="33"/>
      <c r="G186" s="33"/>
      <c r="H186" s="33"/>
      <c r="I186" s="34"/>
      <c r="J186" s="34"/>
      <c r="K186" s="34" t="s">
        <v>38</v>
      </c>
      <c r="L186" s="34"/>
      <c r="M186" s="35">
        <v>12</v>
      </c>
      <c r="N186" s="35"/>
      <c r="O186" s="2">
        <v>784</v>
      </c>
      <c r="P186" s="2">
        <v>208</v>
      </c>
      <c r="Q186" s="36">
        <v>3261.44</v>
      </c>
      <c r="R186" s="36"/>
      <c r="S186" s="33" t="s">
        <v>42</v>
      </c>
      <c r="T186" s="33"/>
      <c r="U186" s="33"/>
      <c r="V186" s="37" t="s">
        <v>19</v>
      </c>
      <c r="W186" s="37"/>
    </row>
    <row r="187" spans="1:23" ht="18" customHeight="1" x14ac:dyDescent="0.35">
      <c r="A187" s="32">
        <v>4911</v>
      </c>
      <c r="B187" s="32"/>
      <c r="C187" s="32"/>
      <c r="D187" s="33" t="s">
        <v>147</v>
      </c>
      <c r="E187" s="33"/>
      <c r="F187" s="33"/>
      <c r="G187" s="33"/>
      <c r="H187" s="33"/>
      <c r="I187" s="34"/>
      <c r="J187" s="34"/>
      <c r="K187" s="34" t="s">
        <v>38</v>
      </c>
      <c r="L187" s="34"/>
      <c r="M187" s="35">
        <v>13</v>
      </c>
      <c r="N187" s="35"/>
      <c r="O187" s="2">
        <v>824</v>
      </c>
      <c r="P187" s="2">
        <v>207</v>
      </c>
      <c r="Q187" s="36">
        <v>3411.36</v>
      </c>
      <c r="R187" s="36"/>
      <c r="S187" s="33" t="s">
        <v>52</v>
      </c>
      <c r="T187" s="33"/>
      <c r="U187" s="33"/>
      <c r="V187" s="37" t="s">
        <v>19</v>
      </c>
      <c r="W187" s="37"/>
    </row>
    <row r="188" spans="1:23" ht="18" customHeight="1" x14ac:dyDescent="0.35">
      <c r="A188" s="32">
        <v>4912</v>
      </c>
      <c r="B188" s="32"/>
      <c r="C188" s="32"/>
      <c r="D188" s="33" t="s">
        <v>148</v>
      </c>
      <c r="E188" s="33"/>
      <c r="F188" s="33"/>
      <c r="G188" s="33"/>
      <c r="H188" s="33"/>
      <c r="I188" s="34"/>
      <c r="J188" s="34"/>
      <c r="K188" s="34" t="s">
        <v>38</v>
      </c>
      <c r="L188" s="34"/>
      <c r="M188" s="35">
        <v>16</v>
      </c>
      <c r="N188" s="35"/>
      <c r="O188" s="2">
        <v>960</v>
      </c>
      <c r="P188" s="2">
        <v>163</v>
      </c>
      <c r="Q188" s="36">
        <v>3129.6</v>
      </c>
      <c r="R188" s="36"/>
      <c r="S188" s="33" t="s">
        <v>21</v>
      </c>
      <c r="T188" s="33"/>
      <c r="U188" s="33"/>
      <c r="V188" s="37" t="s">
        <v>19</v>
      </c>
      <c r="W188" s="37"/>
    </row>
    <row r="189" spans="1:23" ht="18" customHeight="1" x14ac:dyDescent="0.35">
      <c r="A189" s="32">
        <v>4913</v>
      </c>
      <c r="B189" s="32"/>
      <c r="C189" s="32"/>
      <c r="D189" s="33" t="s">
        <v>149</v>
      </c>
      <c r="E189" s="33"/>
      <c r="F189" s="33"/>
      <c r="G189" s="33"/>
      <c r="H189" s="33"/>
      <c r="I189" s="34"/>
      <c r="J189" s="34"/>
      <c r="K189" s="34" t="s">
        <v>54</v>
      </c>
      <c r="L189" s="34"/>
      <c r="M189" s="35">
        <v>23</v>
      </c>
      <c r="N189" s="35"/>
      <c r="O189" s="2">
        <v>1399</v>
      </c>
      <c r="P189" s="2">
        <v>170</v>
      </c>
      <c r="Q189" s="36">
        <v>4756.6000000000004</v>
      </c>
      <c r="R189" s="36"/>
      <c r="S189" s="33" t="s">
        <v>18</v>
      </c>
      <c r="T189" s="33"/>
      <c r="U189" s="33"/>
      <c r="V189" s="37" t="s">
        <v>19</v>
      </c>
      <c r="W189" s="37"/>
    </row>
    <row r="190" spans="1:23" ht="18" customHeight="1" x14ac:dyDescent="0.35">
      <c r="A190" s="32">
        <v>4914</v>
      </c>
      <c r="B190" s="32"/>
      <c r="C190" s="32"/>
      <c r="D190" s="33" t="s">
        <v>150</v>
      </c>
      <c r="E190" s="33"/>
      <c r="F190" s="33"/>
      <c r="G190" s="33"/>
      <c r="H190" s="33"/>
      <c r="I190" s="34"/>
      <c r="J190" s="34"/>
      <c r="K190" s="34" t="s">
        <v>58</v>
      </c>
      <c r="L190" s="34"/>
      <c r="M190" s="35">
        <v>40</v>
      </c>
      <c r="N190" s="35"/>
      <c r="O190" s="2">
        <v>2461</v>
      </c>
      <c r="P190" s="2">
        <v>155</v>
      </c>
      <c r="Q190" s="36">
        <v>7629.1</v>
      </c>
      <c r="R190" s="36"/>
      <c r="S190" s="33" t="s">
        <v>21</v>
      </c>
      <c r="T190" s="33"/>
      <c r="U190" s="33"/>
      <c r="V190" s="37" t="s">
        <v>19</v>
      </c>
      <c r="W190" s="37"/>
    </row>
    <row r="191" spans="1:23" ht="18" customHeight="1" x14ac:dyDescent="0.35">
      <c r="A191" s="32">
        <v>4915</v>
      </c>
      <c r="B191" s="32"/>
      <c r="C191" s="32"/>
      <c r="D191" s="33" t="s">
        <v>151</v>
      </c>
      <c r="E191" s="33"/>
      <c r="F191" s="33"/>
      <c r="G191" s="33"/>
      <c r="H191" s="33"/>
      <c r="I191" s="34"/>
      <c r="J191" s="34"/>
      <c r="K191" s="34" t="s">
        <v>58</v>
      </c>
      <c r="L191" s="34"/>
      <c r="M191" s="35">
        <v>12</v>
      </c>
      <c r="N191" s="35"/>
      <c r="O191" s="2">
        <v>755</v>
      </c>
      <c r="P191" s="2">
        <v>160</v>
      </c>
      <c r="Q191" s="36">
        <v>2416</v>
      </c>
      <c r="R191" s="36"/>
      <c r="S191" s="33" t="s">
        <v>60</v>
      </c>
      <c r="T191" s="33"/>
      <c r="U191" s="33"/>
      <c r="V191" s="37" t="s">
        <v>19</v>
      </c>
      <c r="W191" s="37"/>
    </row>
    <row r="192" spans="1:23" ht="18" customHeight="1" x14ac:dyDescent="0.35">
      <c r="A192" s="32">
        <v>4916</v>
      </c>
      <c r="B192" s="32"/>
      <c r="C192" s="32"/>
      <c r="D192" s="33" t="s">
        <v>152</v>
      </c>
      <c r="E192" s="33"/>
      <c r="F192" s="33"/>
      <c r="G192" s="33"/>
      <c r="H192" s="33"/>
      <c r="I192" s="34"/>
      <c r="J192" s="34"/>
      <c r="K192" s="34" t="s">
        <v>62</v>
      </c>
      <c r="L192" s="34"/>
      <c r="M192" s="35">
        <v>22</v>
      </c>
      <c r="N192" s="35"/>
      <c r="O192" s="2">
        <v>1379</v>
      </c>
      <c r="P192" s="2">
        <v>107</v>
      </c>
      <c r="Q192" s="36">
        <v>2951.06</v>
      </c>
      <c r="R192" s="36"/>
      <c r="S192" s="33" t="s">
        <v>27</v>
      </c>
      <c r="T192" s="33"/>
      <c r="U192" s="33"/>
      <c r="V192" s="37" t="s">
        <v>19</v>
      </c>
      <c r="W192" s="37"/>
    </row>
    <row r="193" spans="1:23" ht="18" customHeight="1" x14ac:dyDescent="0.35">
      <c r="A193" s="32">
        <v>4917</v>
      </c>
      <c r="B193" s="32"/>
      <c r="C193" s="32"/>
      <c r="D193" s="33" t="s">
        <v>153</v>
      </c>
      <c r="E193" s="33"/>
      <c r="F193" s="33"/>
      <c r="G193" s="33"/>
      <c r="H193" s="33"/>
      <c r="I193" s="34"/>
      <c r="J193" s="34"/>
      <c r="K193" s="34" t="s">
        <v>70</v>
      </c>
      <c r="L193" s="34"/>
      <c r="M193" s="35">
        <v>49</v>
      </c>
      <c r="N193" s="35"/>
      <c r="O193" s="2">
        <v>2968</v>
      </c>
      <c r="P193" s="2">
        <v>151</v>
      </c>
      <c r="Q193" s="36">
        <v>8963.36</v>
      </c>
      <c r="R193" s="36"/>
      <c r="S193" s="33" t="s">
        <v>49</v>
      </c>
      <c r="T193" s="33"/>
      <c r="U193" s="33"/>
      <c r="V193" s="37" t="s">
        <v>59</v>
      </c>
      <c r="W193" s="37"/>
    </row>
    <row r="194" spans="1:23" ht="18" customHeight="1" x14ac:dyDescent="0.35">
      <c r="A194" s="32">
        <v>4918</v>
      </c>
      <c r="B194" s="32"/>
      <c r="C194" s="32"/>
      <c r="D194" s="33" t="s">
        <v>154</v>
      </c>
      <c r="E194" s="33"/>
      <c r="F194" s="33"/>
      <c r="G194" s="33"/>
      <c r="H194" s="33"/>
      <c r="I194" s="34"/>
      <c r="J194" s="34"/>
      <c r="K194" s="34" t="s">
        <v>82</v>
      </c>
      <c r="L194" s="34"/>
      <c r="M194" s="35">
        <v>61</v>
      </c>
      <c r="N194" s="35"/>
      <c r="O194" s="2">
        <v>3660</v>
      </c>
      <c r="P194" s="2">
        <v>127</v>
      </c>
      <c r="Q194" s="36">
        <v>9296.4</v>
      </c>
      <c r="R194" s="36"/>
      <c r="S194" s="33" t="s">
        <v>44</v>
      </c>
      <c r="T194" s="33"/>
      <c r="U194" s="33"/>
      <c r="V194" s="37" t="s">
        <v>19</v>
      </c>
      <c r="W194" s="37"/>
    </row>
    <row r="195" spans="1:23" ht="18" customHeight="1" x14ac:dyDescent="0.35">
      <c r="A195" s="32">
        <v>4919</v>
      </c>
      <c r="B195" s="32"/>
      <c r="C195" s="32"/>
      <c r="D195" s="33" t="s">
        <v>155</v>
      </c>
      <c r="E195" s="33"/>
      <c r="F195" s="33"/>
      <c r="G195" s="33"/>
      <c r="H195" s="33"/>
      <c r="I195" s="34"/>
      <c r="J195" s="34"/>
      <c r="K195" s="34" t="s">
        <v>82</v>
      </c>
      <c r="L195" s="34"/>
      <c r="M195" s="35">
        <v>13</v>
      </c>
      <c r="N195" s="35"/>
      <c r="O195" s="2">
        <v>835</v>
      </c>
      <c r="P195" s="2">
        <v>113</v>
      </c>
      <c r="Q195" s="36">
        <v>1887.1</v>
      </c>
      <c r="R195" s="36"/>
      <c r="S195" s="33" t="s">
        <v>53</v>
      </c>
      <c r="T195" s="33"/>
      <c r="U195" s="33"/>
      <c r="V195" s="37" t="s">
        <v>19</v>
      </c>
      <c r="W195" s="37"/>
    </row>
    <row r="196" spans="1:23" ht="18" customHeight="1" x14ac:dyDescent="0.35">
      <c r="A196" s="32">
        <v>4920</v>
      </c>
      <c r="B196" s="32"/>
      <c r="C196" s="32"/>
      <c r="D196" s="33" t="s">
        <v>156</v>
      </c>
      <c r="E196" s="33"/>
      <c r="F196" s="33"/>
      <c r="G196" s="33"/>
      <c r="H196" s="33"/>
      <c r="I196" s="34"/>
      <c r="J196" s="34"/>
      <c r="K196" s="34" t="s">
        <v>82</v>
      </c>
      <c r="L196" s="34"/>
      <c r="M196" s="35">
        <v>10</v>
      </c>
      <c r="N196" s="35"/>
      <c r="O196" s="2">
        <v>641</v>
      </c>
      <c r="P196" s="2">
        <v>132</v>
      </c>
      <c r="Q196" s="36">
        <v>1692.24</v>
      </c>
      <c r="R196" s="36"/>
      <c r="S196" s="33" t="s">
        <v>44</v>
      </c>
      <c r="T196" s="33"/>
      <c r="U196" s="33"/>
      <c r="V196" s="37" t="s">
        <v>19</v>
      </c>
      <c r="W196" s="37"/>
    </row>
    <row r="197" spans="1:23" ht="18" customHeight="1" x14ac:dyDescent="0.35">
      <c r="A197" s="32">
        <v>4921</v>
      </c>
      <c r="B197" s="32"/>
      <c r="C197" s="32"/>
      <c r="D197" s="33" t="s">
        <v>157</v>
      </c>
      <c r="E197" s="33"/>
      <c r="F197" s="33"/>
      <c r="G197" s="33"/>
      <c r="H197" s="33"/>
      <c r="I197" s="34"/>
      <c r="J197" s="34"/>
      <c r="K197" s="34" t="s">
        <v>82</v>
      </c>
      <c r="L197" s="34"/>
      <c r="M197" s="35">
        <v>21</v>
      </c>
      <c r="N197" s="35"/>
      <c r="O197" s="2">
        <v>1272</v>
      </c>
      <c r="P197" s="2">
        <v>142</v>
      </c>
      <c r="Q197" s="36">
        <v>3612.48</v>
      </c>
      <c r="R197" s="36"/>
      <c r="S197" s="33" t="s">
        <v>44</v>
      </c>
      <c r="T197" s="33"/>
      <c r="U197" s="33"/>
      <c r="V197" s="37" t="s">
        <v>59</v>
      </c>
      <c r="W197" s="37"/>
    </row>
    <row r="198" spans="1:23" ht="18" customHeight="1" x14ac:dyDescent="0.35">
      <c r="A198" s="32">
        <v>4922</v>
      </c>
      <c r="B198" s="32"/>
      <c r="C198" s="32"/>
      <c r="D198" s="33" t="s">
        <v>158</v>
      </c>
      <c r="E198" s="33"/>
      <c r="F198" s="33"/>
      <c r="G198" s="33"/>
      <c r="H198" s="33"/>
      <c r="I198" s="34"/>
      <c r="J198" s="34"/>
      <c r="K198" s="34" t="s">
        <v>82</v>
      </c>
      <c r="L198" s="34"/>
      <c r="M198" s="35">
        <v>23</v>
      </c>
      <c r="N198" s="35"/>
      <c r="O198" s="2">
        <v>1425</v>
      </c>
      <c r="P198" s="2">
        <v>146</v>
      </c>
      <c r="Q198" s="36">
        <v>4161</v>
      </c>
      <c r="R198" s="36"/>
      <c r="S198" s="33" t="s">
        <v>44</v>
      </c>
      <c r="T198" s="33"/>
      <c r="U198" s="33"/>
      <c r="V198" s="37" t="s">
        <v>59</v>
      </c>
      <c r="W198" s="37"/>
    </row>
    <row r="199" spans="1:23" ht="18" customHeight="1" x14ac:dyDescent="0.35">
      <c r="A199" s="20" t="s">
        <v>84</v>
      </c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1">
        <v>511</v>
      </c>
      <c r="N199" s="21"/>
      <c r="O199" s="3">
        <v>31412</v>
      </c>
      <c r="P199" s="4">
        <v>159.77565898382784</v>
      </c>
      <c r="Q199" s="22">
        <v>100377.46</v>
      </c>
      <c r="R199" s="22"/>
      <c r="S199" s="23"/>
      <c r="T199" s="23"/>
      <c r="U199" s="23"/>
      <c r="V199" s="23"/>
      <c r="W199" s="23"/>
    </row>
    <row r="200" spans="1:23" ht="39.75" customHeight="1" x14ac:dyDescent="0.35"/>
    <row r="201" spans="1:23" ht="16.5" customHeight="1" x14ac:dyDescent="0.35">
      <c r="A201" s="24" t="s">
        <v>85</v>
      </c>
      <c r="B201" s="24"/>
      <c r="C201" s="24"/>
      <c r="D201" s="24"/>
      <c r="F201" s="25" t="s">
        <v>86</v>
      </c>
      <c r="G201" s="25"/>
      <c r="H201" s="25"/>
      <c r="I201" s="25"/>
      <c r="J201" s="25"/>
      <c r="K201" s="25"/>
    </row>
    <row r="202" spans="1:23" ht="29.25" customHeight="1" x14ac:dyDescent="0.35"/>
    <row r="203" spans="1:23" ht="18" customHeight="1" x14ac:dyDescent="0.35">
      <c r="A203" s="38" t="s">
        <v>4</v>
      </c>
      <c r="B203" s="38"/>
      <c r="C203" s="38"/>
      <c r="D203" s="38"/>
      <c r="E203" s="38"/>
      <c r="F203" s="38"/>
      <c r="G203" s="8" t="s">
        <v>159</v>
      </c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</row>
    <row r="204" spans="1:23" ht="23.25" customHeight="1" x14ac:dyDescent="0.35">
      <c r="A204" s="39" t="s">
        <v>6</v>
      </c>
      <c r="B204" s="39"/>
      <c r="C204" s="39"/>
      <c r="D204" s="40" t="s">
        <v>7</v>
      </c>
      <c r="E204" s="40"/>
      <c r="F204" s="40"/>
      <c r="G204" s="40"/>
      <c r="H204" s="40"/>
      <c r="I204" s="40" t="s">
        <v>8</v>
      </c>
      <c r="J204" s="40"/>
      <c r="K204" s="40" t="s">
        <v>9</v>
      </c>
      <c r="L204" s="40"/>
      <c r="M204" s="40" t="s">
        <v>10</v>
      </c>
      <c r="N204" s="40"/>
      <c r="O204" s="1" t="s">
        <v>11</v>
      </c>
      <c r="P204" s="1" t="s">
        <v>12</v>
      </c>
      <c r="Q204" s="40" t="s">
        <v>13</v>
      </c>
      <c r="R204" s="40"/>
      <c r="S204" s="40" t="s">
        <v>14</v>
      </c>
      <c r="T204" s="40"/>
      <c r="U204" s="40"/>
      <c r="V204" s="41" t="s">
        <v>15</v>
      </c>
      <c r="W204" s="41"/>
    </row>
    <row r="205" spans="1:23" ht="18" customHeight="1" x14ac:dyDescent="0.35">
      <c r="A205" s="32">
        <v>3301</v>
      </c>
      <c r="B205" s="32"/>
      <c r="C205" s="32"/>
      <c r="D205" s="33" t="s">
        <v>160</v>
      </c>
      <c r="E205" s="33"/>
      <c r="F205" s="33"/>
      <c r="G205" s="33"/>
      <c r="H205" s="33"/>
      <c r="I205" s="34"/>
      <c r="J205" s="34"/>
      <c r="K205" s="34" t="s">
        <v>17</v>
      </c>
      <c r="L205" s="34"/>
      <c r="M205" s="35">
        <v>3</v>
      </c>
      <c r="N205" s="35"/>
      <c r="O205" s="2">
        <v>216</v>
      </c>
      <c r="P205" s="2">
        <v>129</v>
      </c>
      <c r="Q205" s="36">
        <v>557.28</v>
      </c>
      <c r="R205" s="36"/>
      <c r="S205" s="33" t="s">
        <v>49</v>
      </c>
      <c r="T205" s="33"/>
      <c r="U205" s="33"/>
      <c r="V205" s="37" t="s">
        <v>19</v>
      </c>
      <c r="W205" s="37"/>
    </row>
    <row r="206" spans="1:23" ht="18" customHeight="1" x14ac:dyDescent="0.35">
      <c r="A206" s="32">
        <v>3302</v>
      </c>
      <c r="B206" s="32"/>
      <c r="C206" s="32"/>
      <c r="D206" s="33" t="s">
        <v>161</v>
      </c>
      <c r="E206" s="33"/>
      <c r="F206" s="33"/>
      <c r="G206" s="33"/>
      <c r="H206" s="33"/>
      <c r="I206" s="34"/>
      <c r="J206" s="34"/>
      <c r="K206" s="34" t="s">
        <v>17</v>
      </c>
      <c r="L206" s="34"/>
      <c r="M206" s="35">
        <v>4</v>
      </c>
      <c r="N206" s="35"/>
      <c r="O206" s="2">
        <v>298</v>
      </c>
      <c r="P206" s="2">
        <v>156</v>
      </c>
      <c r="Q206" s="36">
        <v>929.76</v>
      </c>
      <c r="R206" s="36"/>
      <c r="S206" s="33" t="s">
        <v>26</v>
      </c>
      <c r="T206" s="33"/>
      <c r="U206" s="33"/>
      <c r="V206" s="37" t="s">
        <v>19</v>
      </c>
      <c r="W206" s="37"/>
    </row>
    <row r="207" spans="1:23" ht="21" customHeight="1" x14ac:dyDescent="0.35">
      <c r="A207" s="32">
        <v>3303</v>
      </c>
      <c r="B207" s="32"/>
      <c r="C207" s="32"/>
      <c r="D207" s="33" t="s">
        <v>162</v>
      </c>
      <c r="E207" s="33"/>
      <c r="F207" s="33"/>
      <c r="G207" s="33"/>
      <c r="H207" s="33"/>
      <c r="I207" s="34"/>
      <c r="J207" s="34"/>
      <c r="K207" s="34" t="s">
        <v>17</v>
      </c>
      <c r="L207" s="34"/>
      <c r="M207" s="35">
        <v>19</v>
      </c>
      <c r="N207" s="35"/>
      <c r="O207" s="2">
        <v>1180</v>
      </c>
      <c r="P207" s="2">
        <v>149</v>
      </c>
      <c r="Q207" s="36">
        <v>3516.4</v>
      </c>
      <c r="R207" s="36"/>
      <c r="S207" s="33" t="s">
        <v>49</v>
      </c>
      <c r="T207" s="33"/>
      <c r="U207" s="33"/>
      <c r="V207" s="37" t="s">
        <v>19</v>
      </c>
      <c r="W207" s="37"/>
    </row>
    <row r="208" spans="1:23" ht="21" customHeight="1" x14ac:dyDescent="0.35">
      <c r="A208" s="32">
        <v>3304</v>
      </c>
      <c r="B208" s="32"/>
      <c r="C208" s="32"/>
      <c r="D208" s="33" t="s">
        <v>163</v>
      </c>
      <c r="E208" s="33"/>
      <c r="F208" s="33"/>
      <c r="G208" s="33"/>
      <c r="H208" s="33"/>
      <c r="I208" s="34"/>
      <c r="J208" s="34"/>
      <c r="K208" s="34" t="s">
        <v>17</v>
      </c>
      <c r="L208" s="34"/>
      <c r="M208" s="35">
        <v>5</v>
      </c>
      <c r="N208" s="35"/>
      <c r="O208" s="2">
        <v>347</v>
      </c>
      <c r="P208" s="2">
        <v>156</v>
      </c>
      <c r="Q208" s="36">
        <v>1082.6400000000001</v>
      </c>
      <c r="R208" s="36"/>
      <c r="S208" s="33" t="s">
        <v>26</v>
      </c>
      <c r="T208" s="33"/>
      <c r="U208" s="33"/>
      <c r="V208" s="37" t="s">
        <v>19</v>
      </c>
      <c r="W208" s="37"/>
    </row>
    <row r="209" spans="1:23" ht="20.25" customHeight="1" x14ac:dyDescent="0.35">
      <c r="A209" s="32">
        <v>3305</v>
      </c>
      <c r="B209" s="32"/>
      <c r="C209" s="32"/>
      <c r="D209" s="33" t="s">
        <v>164</v>
      </c>
      <c r="E209" s="33"/>
      <c r="F209" s="33"/>
      <c r="G209" s="33"/>
      <c r="H209" s="33"/>
      <c r="I209" s="34"/>
      <c r="J209" s="34"/>
      <c r="K209" s="34" t="s">
        <v>17</v>
      </c>
      <c r="L209" s="34"/>
      <c r="M209" s="35">
        <v>5</v>
      </c>
      <c r="N209" s="35"/>
      <c r="O209" s="2">
        <v>311</v>
      </c>
      <c r="P209" s="2">
        <v>159</v>
      </c>
      <c r="Q209" s="36">
        <v>988.98</v>
      </c>
      <c r="R209" s="36"/>
      <c r="S209" s="33" t="s">
        <v>26</v>
      </c>
      <c r="T209" s="33"/>
      <c r="U209" s="33"/>
      <c r="V209" s="37" t="s">
        <v>19</v>
      </c>
      <c r="W209" s="37"/>
    </row>
    <row r="210" spans="1:23" ht="21" customHeight="1" x14ac:dyDescent="0.35">
      <c r="A210" s="32">
        <v>3306</v>
      </c>
      <c r="B210" s="32"/>
      <c r="C210" s="32"/>
      <c r="D210" s="33" t="s">
        <v>165</v>
      </c>
      <c r="E210" s="33"/>
      <c r="F210" s="33"/>
      <c r="G210" s="33"/>
      <c r="H210" s="33"/>
      <c r="I210" s="34"/>
      <c r="J210" s="34"/>
      <c r="K210" s="34" t="s">
        <v>17</v>
      </c>
      <c r="L210" s="34"/>
      <c r="M210" s="35">
        <v>5</v>
      </c>
      <c r="N210" s="35"/>
      <c r="O210" s="2">
        <v>331</v>
      </c>
      <c r="P210" s="2">
        <v>160</v>
      </c>
      <c r="Q210" s="36">
        <v>1059.2</v>
      </c>
      <c r="R210" s="36"/>
      <c r="S210" s="33" t="s">
        <v>18</v>
      </c>
      <c r="T210" s="33"/>
      <c r="U210" s="33"/>
      <c r="V210" s="37" t="s">
        <v>19</v>
      </c>
      <c r="W210" s="37"/>
    </row>
    <row r="211" spans="1:23" ht="21" customHeight="1" x14ac:dyDescent="0.35">
      <c r="A211" s="32">
        <v>3307</v>
      </c>
      <c r="B211" s="32"/>
      <c r="C211" s="32"/>
      <c r="D211" s="33" t="s">
        <v>164</v>
      </c>
      <c r="E211" s="33"/>
      <c r="F211" s="33"/>
      <c r="G211" s="33"/>
      <c r="H211" s="33"/>
      <c r="I211" s="34"/>
      <c r="J211" s="34"/>
      <c r="K211" s="34" t="s">
        <v>94</v>
      </c>
      <c r="L211" s="34"/>
      <c r="M211" s="35">
        <v>5</v>
      </c>
      <c r="N211" s="35"/>
      <c r="O211" s="2">
        <v>310</v>
      </c>
      <c r="P211" s="2">
        <v>164</v>
      </c>
      <c r="Q211" s="36">
        <v>1016.8</v>
      </c>
      <c r="R211" s="36"/>
      <c r="S211" s="33" t="s">
        <v>60</v>
      </c>
      <c r="T211" s="33"/>
      <c r="U211" s="33"/>
      <c r="V211" s="37" t="s">
        <v>19</v>
      </c>
      <c r="W211" s="37"/>
    </row>
    <row r="212" spans="1:23" ht="18" customHeight="1" x14ac:dyDescent="0.35">
      <c r="A212" s="32">
        <v>3308</v>
      </c>
      <c r="B212" s="32"/>
      <c r="C212" s="32"/>
      <c r="D212" s="33" t="s">
        <v>166</v>
      </c>
      <c r="E212" s="33"/>
      <c r="F212" s="33"/>
      <c r="G212" s="33"/>
      <c r="H212" s="33"/>
      <c r="I212" s="34"/>
      <c r="J212" s="34"/>
      <c r="K212" s="34" t="s">
        <v>94</v>
      </c>
      <c r="L212" s="34"/>
      <c r="M212" s="35">
        <v>7</v>
      </c>
      <c r="N212" s="35"/>
      <c r="O212" s="2">
        <v>458</v>
      </c>
      <c r="P212" s="2">
        <v>167</v>
      </c>
      <c r="Q212" s="36">
        <v>1529.72</v>
      </c>
      <c r="R212" s="36"/>
      <c r="S212" s="33" t="s">
        <v>60</v>
      </c>
      <c r="T212" s="33"/>
      <c r="U212" s="33"/>
      <c r="V212" s="37" t="s">
        <v>19</v>
      </c>
      <c r="W212" s="37"/>
    </row>
    <row r="213" spans="1:23" ht="18" customHeight="1" x14ac:dyDescent="0.35">
      <c r="A213" s="32">
        <v>3309</v>
      </c>
      <c r="B213" s="32"/>
      <c r="C213" s="32"/>
      <c r="D213" s="33" t="s">
        <v>167</v>
      </c>
      <c r="E213" s="33"/>
      <c r="F213" s="33"/>
      <c r="G213" s="33"/>
      <c r="H213" s="33"/>
      <c r="I213" s="34"/>
      <c r="J213" s="34"/>
      <c r="K213" s="34" t="s">
        <v>94</v>
      </c>
      <c r="L213" s="34"/>
      <c r="M213" s="35">
        <v>9</v>
      </c>
      <c r="N213" s="35"/>
      <c r="O213" s="2">
        <v>603</v>
      </c>
      <c r="P213" s="2">
        <v>163</v>
      </c>
      <c r="Q213" s="36">
        <v>1965.78</v>
      </c>
      <c r="R213" s="36"/>
      <c r="S213" s="33" t="s">
        <v>60</v>
      </c>
      <c r="T213" s="33"/>
      <c r="U213" s="33"/>
      <c r="V213" s="37" t="s">
        <v>19</v>
      </c>
      <c r="W213" s="37"/>
    </row>
    <row r="214" spans="1:23" ht="20.25" customHeight="1" x14ac:dyDescent="0.35">
      <c r="A214" s="32">
        <v>3310</v>
      </c>
      <c r="B214" s="32"/>
      <c r="C214" s="32"/>
      <c r="D214" s="33" t="s">
        <v>168</v>
      </c>
      <c r="E214" s="33"/>
      <c r="F214" s="33"/>
      <c r="G214" s="33"/>
      <c r="H214" s="33"/>
      <c r="I214" s="34"/>
      <c r="J214" s="34"/>
      <c r="K214" s="34" t="s">
        <v>23</v>
      </c>
      <c r="L214" s="34"/>
      <c r="M214" s="35">
        <v>4</v>
      </c>
      <c r="N214" s="35"/>
      <c r="O214" s="2">
        <v>240</v>
      </c>
      <c r="P214" s="2">
        <v>159</v>
      </c>
      <c r="Q214" s="36">
        <v>763.2</v>
      </c>
      <c r="R214" s="36"/>
      <c r="S214" s="33" t="s">
        <v>26</v>
      </c>
      <c r="T214" s="33"/>
      <c r="U214" s="33"/>
      <c r="V214" s="37" t="s">
        <v>19</v>
      </c>
      <c r="W214" s="37"/>
    </row>
    <row r="215" spans="1:23" ht="21" customHeight="1" x14ac:dyDescent="0.35">
      <c r="A215" s="32">
        <v>3311</v>
      </c>
      <c r="B215" s="32"/>
      <c r="C215" s="32"/>
      <c r="D215" s="33" t="s">
        <v>162</v>
      </c>
      <c r="E215" s="33"/>
      <c r="F215" s="33"/>
      <c r="G215" s="33"/>
      <c r="H215" s="33"/>
      <c r="I215" s="34"/>
      <c r="J215" s="34"/>
      <c r="K215" s="34" t="s">
        <v>23</v>
      </c>
      <c r="L215" s="34"/>
      <c r="M215" s="35">
        <v>29</v>
      </c>
      <c r="N215" s="35"/>
      <c r="O215" s="2">
        <v>1779</v>
      </c>
      <c r="P215" s="2">
        <v>163</v>
      </c>
      <c r="Q215" s="36">
        <v>5799.54</v>
      </c>
      <c r="R215" s="36"/>
      <c r="S215" s="33" t="s">
        <v>26</v>
      </c>
      <c r="T215" s="33"/>
      <c r="U215" s="33"/>
      <c r="V215" s="37" t="s">
        <v>19</v>
      </c>
      <c r="W215" s="37"/>
    </row>
    <row r="216" spans="1:23" ht="20.25" customHeight="1" x14ac:dyDescent="0.35">
      <c r="A216" s="32">
        <v>3312</v>
      </c>
      <c r="B216" s="32"/>
      <c r="C216" s="32"/>
      <c r="D216" s="33" t="s">
        <v>164</v>
      </c>
      <c r="E216" s="33"/>
      <c r="F216" s="33"/>
      <c r="G216" s="33"/>
      <c r="H216" s="33"/>
      <c r="I216" s="34"/>
      <c r="J216" s="34"/>
      <c r="K216" s="34" t="s">
        <v>23</v>
      </c>
      <c r="L216" s="34"/>
      <c r="M216" s="35">
        <v>16</v>
      </c>
      <c r="N216" s="35"/>
      <c r="O216" s="2">
        <v>987</v>
      </c>
      <c r="P216" s="2">
        <v>177</v>
      </c>
      <c r="Q216" s="36">
        <v>3493.98</v>
      </c>
      <c r="R216" s="36"/>
      <c r="S216" s="33" t="s">
        <v>18</v>
      </c>
      <c r="T216" s="33"/>
      <c r="U216" s="33"/>
      <c r="V216" s="37" t="s">
        <v>19</v>
      </c>
      <c r="W216" s="37"/>
    </row>
    <row r="217" spans="1:23" ht="21" customHeight="1" x14ac:dyDescent="0.35">
      <c r="A217" s="32">
        <v>3313</v>
      </c>
      <c r="B217" s="32"/>
      <c r="C217" s="32"/>
      <c r="D217" s="33" t="s">
        <v>165</v>
      </c>
      <c r="E217" s="33"/>
      <c r="F217" s="33"/>
      <c r="G217" s="33"/>
      <c r="H217" s="33"/>
      <c r="I217" s="34"/>
      <c r="J217" s="34"/>
      <c r="K217" s="34" t="s">
        <v>23</v>
      </c>
      <c r="L217" s="34"/>
      <c r="M217" s="35">
        <v>9</v>
      </c>
      <c r="N217" s="35"/>
      <c r="O217" s="2">
        <v>593</v>
      </c>
      <c r="P217" s="2">
        <v>174</v>
      </c>
      <c r="Q217" s="36">
        <v>2063.64</v>
      </c>
      <c r="R217" s="36"/>
      <c r="S217" s="33" t="s">
        <v>18</v>
      </c>
      <c r="T217" s="33"/>
      <c r="U217" s="33"/>
      <c r="V217" s="37" t="s">
        <v>19</v>
      </c>
      <c r="W217" s="37"/>
    </row>
    <row r="218" spans="1:23" ht="21" customHeight="1" x14ac:dyDescent="0.35">
      <c r="A218" s="32">
        <v>3314</v>
      </c>
      <c r="B218" s="32"/>
      <c r="C218" s="32"/>
      <c r="D218" s="33" t="s">
        <v>169</v>
      </c>
      <c r="E218" s="33"/>
      <c r="F218" s="33"/>
      <c r="G218" s="33"/>
      <c r="H218" s="33"/>
      <c r="I218" s="34"/>
      <c r="J218" s="34"/>
      <c r="K218" s="34" t="s">
        <v>23</v>
      </c>
      <c r="L218" s="34"/>
      <c r="M218" s="35">
        <v>4</v>
      </c>
      <c r="N218" s="35"/>
      <c r="O218" s="2">
        <v>240</v>
      </c>
      <c r="P218" s="2">
        <v>175</v>
      </c>
      <c r="Q218" s="36">
        <v>840</v>
      </c>
      <c r="R218" s="36"/>
      <c r="S218" s="33" t="s">
        <v>18</v>
      </c>
      <c r="T218" s="33"/>
      <c r="U218" s="33"/>
      <c r="V218" s="37" t="s">
        <v>19</v>
      </c>
      <c r="W218" s="37"/>
    </row>
    <row r="219" spans="1:23" ht="20.25" customHeight="1" x14ac:dyDescent="0.35">
      <c r="A219" s="32">
        <v>3315</v>
      </c>
      <c r="B219" s="32"/>
      <c r="C219" s="32"/>
      <c r="D219" s="33" t="s">
        <v>170</v>
      </c>
      <c r="E219" s="33"/>
      <c r="F219" s="33"/>
      <c r="G219" s="33"/>
      <c r="H219" s="33"/>
      <c r="I219" s="34"/>
      <c r="J219" s="34"/>
      <c r="K219" s="34" t="s">
        <v>23</v>
      </c>
      <c r="L219" s="34"/>
      <c r="M219" s="35">
        <v>5</v>
      </c>
      <c r="N219" s="35"/>
      <c r="O219" s="2">
        <v>319</v>
      </c>
      <c r="P219" s="2">
        <v>178</v>
      </c>
      <c r="Q219" s="36">
        <v>1135.6400000000001</v>
      </c>
      <c r="R219" s="36"/>
      <c r="S219" s="33" t="s">
        <v>67</v>
      </c>
      <c r="T219" s="33"/>
      <c r="U219" s="33"/>
      <c r="V219" s="37" t="s">
        <v>19</v>
      </c>
      <c r="W219" s="37"/>
    </row>
    <row r="220" spans="1:23" ht="21" customHeight="1" x14ac:dyDescent="0.35">
      <c r="A220" s="32">
        <v>3316</v>
      </c>
      <c r="B220" s="32"/>
      <c r="C220" s="32"/>
      <c r="D220" s="33" t="s">
        <v>163</v>
      </c>
      <c r="E220" s="33"/>
      <c r="F220" s="33"/>
      <c r="G220" s="33"/>
      <c r="H220" s="33"/>
      <c r="I220" s="34"/>
      <c r="J220" s="34"/>
      <c r="K220" s="34" t="s">
        <v>23</v>
      </c>
      <c r="L220" s="34"/>
      <c r="M220" s="35">
        <v>13</v>
      </c>
      <c r="N220" s="35"/>
      <c r="O220" s="2">
        <v>838</v>
      </c>
      <c r="P220" s="2">
        <v>182</v>
      </c>
      <c r="Q220" s="36">
        <v>3050.32</v>
      </c>
      <c r="R220" s="36"/>
      <c r="S220" s="33" t="s">
        <v>18</v>
      </c>
      <c r="T220" s="33"/>
      <c r="U220" s="33"/>
      <c r="V220" s="37" t="s">
        <v>19</v>
      </c>
      <c r="W220" s="37"/>
    </row>
    <row r="221" spans="1:23" ht="21" customHeight="1" x14ac:dyDescent="0.35">
      <c r="A221" s="32">
        <v>3317</v>
      </c>
      <c r="B221" s="32"/>
      <c r="C221" s="32"/>
      <c r="D221" s="33" t="s">
        <v>171</v>
      </c>
      <c r="E221" s="33"/>
      <c r="F221" s="33"/>
      <c r="G221" s="33"/>
      <c r="H221" s="33"/>
      <c r="I221" s="34"/>
      <c r="J221" s="34"/>
      <c r="K221" s="34" t="s">
        <v>23</v>
      </c>
      <c r="L221" s="34"/>
      <c r="M221" s="35">
        <v>4</v>
      </c>
      <c r="N221" s="35"/>
      <c r="O221" s="2">
        <v>277</v>
      </c>
      <c r="P221" s="2">
        <v>178</v>
      </c>
      <c r="Q221" s="36">
        <v>986.12</v>
      </c>
      <c r="R221" s="36"/>
      <c r="S221" s="33" t="s">
        <v>27</v>
      </c>
      <c r="T221" s="33"/>
      <c r="U221" s="33"/>
      <c r="V221" s="37" t="s">
        <v>19</v>
      </c>
      <c r="W221" s="37"/>
    </row>
    <row r="222" spans="1:23" ht="20.25" customHeight="1" x14ac:dyDescent="0.35">
      <c r="A222" s="32">
        <v>3318</v>
      </c>
      <c r="B222" s="32"/>
      <c r="C222" s="32"/>
      <c r="D222" s="33" t="s">
        <v>172</v>
      </c>
      <c r="E222" s="33"/>
      <c r="F222" s="33"/>
      <c r="G222" s="33"/>
      <c r="H222" s="33"/>
      <c r="I222" s="34"/>
      <c r="J222" s="34"/>
      <c r="K222" s="34" t="s">
        <v>23</v>
      </c>
      <c r="L222" s="34"/>
      <c r="M222" s="35">
        <v>6</v>
      </c>
      <c r="N222" s="35"/>
      <c r="O222" s="2">
        <v>425</v>
      </c>
      <c r="P222" s="2">
        <v>188</v>
      </c>
      <c r="Q222" s="36">
        <v>1598</v>
      </c>
      <c r="R222" s="36"/>
      <c r="S222" s="33" t="s">
        <v>89</v>
      </c>
      <c r="T222" s="33"/>
      <c r="U222" s="33"/>
      <c r="V222" s="37" t="s">
        <v>19</v>
      </c>
      <c r="W222" s="37"/>
    </row>
    <row r="223" spans="1:23" ht="21" customHeight="1" x14ac:dyDescent="0.35">
      <c r="A223" s="32">
        <v>3319</v>
      </c>
      <c r="B223" s="32"/>
      <c r="C223" s="32"/>
      <c r="D223" s="33" t="s">
        <v>173</v>
      </c>
      <c r="E223" s="33"/>
      <c r="F223" s="33"/>
      <c r="G223" s="33"/>
      <c r="H223" s="33"/>
      <c r="I223" s="34"/>
      <c r="J223" s="34"/>
      <c r="K223" s="34" t="s">
        <v>23</v>
      </c>
      <c r="L223" s="34"/>
      <c r="M223" s="35">
        <v>4</v>
      </c>
      <c r="N223" s="35"/>
      <c r="O223" s="2">
        <v>270</v>
      </c>
      <c r="P223" s="2">
        <v>187</v>
      </c>
      <c r="Q223" s="36">
        <v>1009.8</v>
      </c>
      <c r="R223" s="36"/>
      <c r="S223" s="33" t="s">
        <v>89</v>
      </c>
      <c r="T223" s="33"/>
      <c r="U223" s="33"/>
      <c r="V223" s="37" t="s">
        <v>19</v>
      </c>
      <c r="W223" s="37"/>
    </row>
    <row r="224" spans="1:23" ht="21" customHeight="1" x14ac:dyDescent="0.35">
      <c r="A224" s="32">
        <v>3320</v>
      </c>
      <c r="B224" s="32"/>
      <c r="C224" s="32"/>
      <c r="D224" s="33" t="s">
        <v>174</v>
      </c>
      <c r="E224" s="33"/>
      <c r="F224" s="33"/>
      <c r="G224" s="33"/>
      <c r="H224" s="33"/>
      <c r="I224" s="34"/>
      <c r="J224" s="34"/>
      <c r="K224" s="34" t="s">
        <v>38</v>
      </c>
      <c r="L224" s="34"/>
      <c r="M224" s="35">
        <v>6</v>
      </c>
      <c r="N224" s="35"/>
      <c r="O224" s="2">
        <v>387</v>
      </c>
      <c r="P224" s="2">
        <v>177</v>
      </c>
      <c r="Q224" s="36">
        <v>1369.98</v>
      </c>
      <c r="R224" s="36"/>
      <c r="S224" s="33" t="s">
        <v>21</v>
      </c>
      <c r="T224" s="33"/>
      <c r="U224" s="33"/>
      <c r="V224" s="37" t="s">
        <v>19</v>
      </c>
      <c r="W224" s="37"/>
    </row>
    <row r="225" spans="1:23" ht="20.25" customHeight="1" x14ac:dyDescent="0.35">
      <c r="A225" s="32">
        <v>3321</v>
      </c>
      <c r="B225" s="32"/>
      <c r="C225" s="32"/>
      <c r="D225" s="33" t="s">
        <v>168</v>
      </c>
      <c r="E225" s="33"/>
      <c r="F225" s="33"/>
      <c r="G225" s="33"/>
      <c r="H225" s="33"/>
      <c r="I225" s="34"/>
      <c r="J225" s="34"/>
      <c r="K225" s="34" t="s">
        <v>38</v>
      </c>
      <c r="L225" s="34"/>
      <c r="M225" s="35">
        <v>10</v>
      </c>
      <c r="N225" s="35"/>
      <c r="O225" s="2">
        <v>667</v>
      </c>
      <c r="P225" s="2">
        <v>197</v>
      </c>
      <c r="Q225" s="36">
        <v>2627.98</v>
      </c>
      <c r="R225" s="36"/>
      <c r="S225" s="33" t="s">
        <v>42</v>
      </c>
      <c r="T225" s="33"/>
      <c r="U225" s="33"/>
      <c r="V225" s="37" t="s">
        <v>19</v>
      </c>
      <c r="W225" s="37"/>
    </row>
    <row r="226" spans="1:23" ht="18" customHeight="1" x14ac:dyDescent="0.35">
      <c r="A226" s="32">
        <v>3322</v>
      </c>
      <c r="B226" s="32"/>
      <c r="C226" s="32"/>
      <c r="D226" s="33" t="s">
        <v>175</v>
      </c>
      <c r="E226" s="33"/>
      <c r="F226" s="33"/>
      <c r="G226" s="33"/>
      <c r="H226" s="33"/>
      <c r="I226" s="34"/>
      <c r="J226" s="34"/>
      <c r="K226" s="34" t="s">
        <v>38</v>
      </c>
      <c r="L226" s="34"/>
      <c r="M226" s="35">
        <v>4</v>
      </c>
      <c r="N226" s="35"/>
      <c r="O226" s="2">
        <v>250</v>
      </c>
      <c r="P226" s="2">
        <v>204</v>
      </c>
      <c r="Q226" s="36">
        <v>1020</v>
      </c>
      <c r="R226" s="36"/>
      <c r="S226" s="33" t="s">
        <v>44</v>
      </c>
      <c r="T226" s="33"/>
      <c r="U226" s="33"/>
      <c r="V226" s="37" t="s">
        <v>19</v>
      </c>
      <c r="W226" s="37"/>
    </row>
    <row r="227" spans="1:23" ht="18" customHeight="1" x14ac:dyDescent="0.35">
      <c r="A227" s="32">
        <v>3323</v>
      </c>
      <c r="B227" s="32"/>
      <c r="C227" s="32"/>
      <c r="D227" s="33" t="s">
        <v>176</v>
      </c>
      <c r="E227" s="33"/>
      <c r="F227" s="33"/>
      <c r="G227" s="33"/>
      <c r="H227" s="33"/>
      <c r="I227" s="34"/>
      <c r="J227" s="34"/>
      <c r="K227" s="34" t="s">
        <v>38</v>
      </c>
      <c r="L227" s="34"/>
      <c r="M227" s="35">
        <v>6</v>
      </c>
      <c r="N227" s="35"/>
      <c r="O227" s="2">
        <v>379</v>
      </c>
      <c r="P227" s="2">
        <v>205</v>
      </c>
      <c r="Q227" s="36">
        <v>1553.9</v>
      </c>
      <c r="R227" s="36"/>
      <c r="S227" s="33" t="s">
        <v>42</v>
      </c>
      <c r="T227" s="33"/>
      <c r="U227" s="33"/>
      <c r="V227" s="37" t="s">
        <v>19</v>
      </c>
      <c r="W227" s="37"/>
    </row>
    <row r="228" spans="1:23" ht="21" customHeight="1" x14ac:dyDescent="0.35">
      <c r="A228" s="32">
        <v>3324</v>
      </c>
      <c r="B228" s="32"/>
      <c r="C228" s="32"/>
      <c r="D228" s="33" t="s">
        <v>165</v>
      </c>
      <c r="E228" s="33"/>
      <c r="F228" s="33"/>
      <c r="G228" s="33"/>
      <c r="H228" s="33"/>
      <c r="I228" s="34"/>
      <c r="J228" s="34"/>
      <c r="K228" s="34" t="s">
        <v>38</v>
      </c>
      <c r="L228" s="34"/>
      <c r="M228" s="35">
        <v>24</v>
      </c>
      <c r="N228" s="35"/>
      <c r="O228" s="2">
        <v>1459</v>
      </c>
      <c r="P228" s="2">
        <v>201</v>
      </c>
      <c r="Q228" s="36">
        <v>5865.18</v>
      </c>
      <c r="R228" s="36"/>
      <c r="S228" s="33" t="s">
        <v>44</v>
      </c>
      <c r="T228" s="33"/>
      <c r="U228" s="33"/>
      <c r="V228" s="37" t="s">
        <v>19</v>
      </c>
      <c r="W228" s="37"/>
    </row>
    <row r="229" spans="1:23" ht="20.25" customHeight="1" x14ac:dyDescent="0.35">
      <c r="A229" s="32">
        <v>3325</v>
      </c>
      <c r="B229" s="32"/>
      <c r="C229" s="32"/>
      <c r="D229" s="33" t="s">
        <v>164</v>
      </c>
      <c r="E229" s="33"/>
      <c r="F229" s="33"/>
      <c r="G229" s="33"/>
      <c r="H229" s="33"/>
      <c r="I229" s="34"/>
      <c r="J229" s="34"/>
      <c r="K229" s="34" t="s">
        <v>38</v>
      </c>
      <c r="L229" s="34"/>
      <c r="M229" s="35">
        <v>98</v>
      </c>
      <c r="N229" s="35"/>
      <c r="O229" s="2">
        <v>5903</v>
      </c>
      <c r="P229" s="2">
        <v>187</v>
      </c>
      <c r="Q229" s="36">
        <v>22077.22</v>
      </c>
      <c r="R229" s="36"/>
      <c r="S229" s="33" t="s">
        <v>67</v>
      </c>
      <c r="T229" s="33"/>
      <c r="U229" s="33"/>
      <c r="V229" s="37" t="s">
        <v>19</v>
      </c>
      <c r="W229" s="37"/>
    </row>
    <row r="230" spans="1:23" ht="21" customHeight="1" x14ac:dyDescent="0.35">
      <c r="A230" s="32">
        <v>3326</v>
      </c>
      <c r="B230" s="32"/>
      <c r="C230" s="32"/>
      <c r="D230" s="33" t="s">
        <v>162</v>
      </c>
      <c r="E230" s="33"/>
      <c r="F230" s="33"/>
      <c r="G230" s="33"/>
      <c r="H230" s="33"/>
      <c r="I230" s="34"/>
      <c r="J230" s="34"/>
      <c r="K230" s="34" t="s">
        <v>38</v>
      </c>
      <c r="L230" s="34"/>
      <c r="M230" s="35">
        <v>64</v>
      </c>
      <c r="N230" s="35"/>
      <c r="O230" s="2">
        <v>3894</v>
      </c>
      <c r="P230" s="2">
        <v>191</v>
      </c>
      <c r="Q230" s="36">
        <v>14875.08</v>
      </c>
      <c r="R230" s="36"/>
      <c r="S230" s="33" t="s">
        <v>42</v>
      </c>
      <c r="T230" s="33"/>
      <c r="U230" s="33"/>
      <c r="V230" s="37" t="s">
        <v>19</v>
      </c>
      <c r="W230" s="37"/>
    </row>
    <row r="231" spans="1:23" ht="21" customHeight="1" x14ac:dyDescent="0.35">
      <c r="A231" s="32">
        <v>3327</v>
      </c>
      <c r="B231" s="32"/>
      <c r="C231" s="32"/>
      <c r="D231" s="33" t="s">
        <v>169</v>
      </c>
      <c r="E231" s="33"/>
      <c r="F231" s="33"/>
      <c r="G231" s="33"/>
      <c r="H231" s="33"/>
      <c r="I231" s="34"/>
      <c r="J231" s="34"/>
      <c r="K231" s="34" t="s">
        <v>38</v>
      </c>
      <c r="L231" s="34"/>
      <c r="M231" s="35">
        <v>8</v>
      </c>
      <c r="N231" s="35"/>
      <c r="O231" s="2">
        <v>496</v>
      </c>
      <c r="P231" s="2">
        <v>198</v>
      </c>
      <c r="Q231" s="36">
        <v>1964.16</v>
      </c>
      <c r="R231" s="36"/>
      <c r="S231" s="33" t="s">
        <v>42</v>
      </c>
      <c r="T231" s="33"/>
      <c r="U231" s="33"/>
      <c r="V231" s="37" t="s">
        <v>19</v>
      </c>
      <c r="W231" s="37"/>
    </row>
    <row r="232" spans="1:23" ht="20.25" customHeight="1" x14ac:dyDescent="0.35">
      <c r="A232" s="32">
        <v>3328</v>
      </c>
      <c r="B232" s="32"/>
      <c r="C232" s="32"/>
      <c r="D232" s="33" t="s">
        <v>177</v>
      </c>
      <c r="E232" s="33"/>
      <c r="F232" s="33"/>
      <c r="G232" s="33"/>
      <c r="H232" s="33"/>
      <c r="I232" s="34"/>
      <c r="J232" s="34"/>
      <c r="K232" s="34" t="s">
        <v>38</v>
      </c>
      <c r="L232" s="34"/>
      <c r="M232" s="35">
        <v>14</v>
      </c>
      <c r="N232" s="35"/>
      <c r="O232" s="2">
        <v>893</v>
      </c>
      <c r="P232" s="2">
        <v>207</v>
      </c>
      <c r="Q232" s="36">
        <v>3697.02</v>
      </c>
      <c r="R232" s="36"/>
      <c r="S232" s="33" t="s">
        <v>52</v>
      </c>
      <c r="T232" s="33"/>
      <c r="U232" s="33"/>
      <c r="V232" s="37" t="s">
        <v>19</v>
      </c>
      <c r="W232" s="37"/>
    </row>
    <row r="233" spans="1:23" ht="21" customHeight="1" x14ac:dyDescent="0.35">
      <c r="A233" s="32">
        <v>3329</v>
      </c>
      <c r="B233" s="32"/>
      <c r="C233" s="32"/>
      <c r="D233" s="33" t="s">
        <v>170</v>
      </c>
      <c r="E233" s="33"/>
      <c r="F233" s="33"/>
      <c r="G233" s="33"/>
      <c r="H233" s="33"/>
      <c r="I233" s="34"/>
      <c r="J233" s="34"/>
      <c r="K233" s="34" t="s">
        <v>38</v>
      </c>
      <c r="L233" s="34"/>
      <c r="M233" s="35">
        <v>18</v>
      </c>
      <c r="N233" s="35"/>
      <c r="O233" s="2">
        <v>1147</v>
      </c>
      <c r="P233" s="2">
        <v>187</v>
      </c>
      <c r="Q233" s="36">
        <v>4289.78</v>
      </c>
      <c r="R233" s="36"/>
      <c r="S233" s="33" t="s">
        <v>18</v>
      </c>
      <c r="T233" s="33"/>
      <c r="U233" s="33"/>
      <c r="V233" s="37" t="s">
        <v>19</v>
      </c>
      <c r="W233" s="37"/>
    </row>
    <row r="234" spans="1:23" ht="21" customHeight="1" x14ac:dyDescent="0.35">
      <c r="A234" s="32">
        <v>3330</v>
      </c>
      <c r="B234" s="32"/>
      <c r="C234" s="32"/>
      <c r="D234" s="33" t="s">
        <v>163</v>
      </c>
      <c r="E234" s="33"/>
      <c r="F234" s="33"/>
      <c r="G234" s="33"/>
      <c r="H234" s="33"/>
      <c r="I234" s="34"/>
      <c r="J234" s="34"/>
      <c r="K234" s="34" t="s">
        <v>38</v>
      </c>
      <c r="L234" s="34"/>
      <c r="M234" s="35">
        <v>50</v>
      </c>
      <c r="N234" s="35"/>
      <c r="O234" s="2">
        <v>3033</v>
      </c>
      <c r="P234" s="2">
        <v>215</v>
      </c>
      <c r="Q234" s="36">
        <v>13041.9</v>
      </c>
      <c r="R234" s="36"/>
      <c r="S234" s="33" t="s">
        <v>40</v>
      </c>
      <c r="T234" s="33"/>
      <c r="U234" s="33"/>
      <c r="V234" s="37" t="s">
        <v>19</v>
      </c>
      <c r="W234" s="37"/>
    </row>
    <row r="235" spans="1:23" ht="20.25" customHeight="1" x14ac:dyDescent="0.35">
      <c r="A235" s="32">
        <v>3331</v>
      </c>
      <c r="B235" s="32"/>
      <c r="C235" s="32"/>
      <c r="D235" s="33" t="s">
        <v>178</v>
      </c>
      <c r="E235" s="33"/>
      <c r="F235" s="33"/>
      <c r="G235" s="33"/>
      <c r="H235" s="33"/>
      <c r="I235" s="34"/>
      <c r="J235" s="34"/>
      <c r="K235" s="34" t="s">
        <v>38</v>
      </c>
      <c r="L235" s="34"/>
      <c r="M235" s="35">
        <v>5</v>
      </c>
      <c r="N235" s="35"/>
      <c r="O235" s="2">
        <v>358</v>
      </c>
      <c r="P235" s="2">
        <v>212</v>
      </c>
      <c r="Q235" s="36">
        <v>1517.92</v>
      </c>
      <c r="R235" s="36"/>
      <c r="S235" s="33" t="s">
        <v>52</v>
      </c>
      <c r="T235" s="33"/>
      <c r="U235" s="33"/>
      <c r="V235" s="37" t="s">
        <v>19</v>
      </c>
      <c r="W235" s="37"/>
    </row>
    <row r="236" spans="1:23" ht="21" customHeight="1" x14ac:dyDescent="0.35">
      <c r="A236" s="32">
        <v>3332</v>
      </c>
      <c r="B236" s="32"/>
      <c r="C236" s="32"/>
      <c r="D236" s="33" t="s">
        <v>172</v>
      </c>
      <c r="E236" s="33"/>
      <c r="F236" s="33"/>
      <c r="G236" s="33"/>
      <c r="H236" s="33"/>
      <c r="I236" s="34"/>
      <c r="J236" s="34"/>
      <c r="K236" s="34" t="s">
        <v>38</v>
      </c>
      <c r="L236" s="34"/>
      <c r="M236" s="35">
        <v>47</v>
      </c>
      <c r="N236" s="35"/>
      <c r="O236" s="2">
        <v>2858</v>
      </c>
      <c r="P236" s="2">
        <v>222</v>
      </c>
      <c r="Q236" s="36">
        <v>12689.52</v>
      </c>
      <c r="R236" s="36"/>
      <c r="S236" s="33" t="s">
        <v>40</v>
      </c>
      <c r="T236" s="33"/>
      <c r="U236" s="33"/>
      <c r="V236" s="37" t="s">
        <v>19</v>
      </c>
      <c r="W236" s="37"/>
    </row>
    <row r="237" spans="1:23" ht="21" customHeight="1" x14ac:dyDescent="0.35">
      <c r="A237" s="32">
        <v>3333</v>
      </c>
      <c r="B237" s="32"/>
      <c r="C237" s="32"/>
      <c r="D237" s="33" t="s">
        <v>173</v>
      </c>
      <c r="E237" s="33"/>
      <c r="F237" s="33"/>
      <c r="G237" s="33"/>
      <c r="H237" s="33"/>
      <c r="I237" s="34"/>
      <c r="J237" s="34"/>
      <c r="K237" s="34" t="s">
        <v>38</v>
      </c>
      <c r="L237" s="34"/>
      <c r="M237" s="35">
        <v>11</v>
      </c>
      <c r="N237" s="35"/>
      <c r="O237" s="2">
        <v>692</v>
      </c>
      <c r="P237" s="2">
        <v>224</v>
      </c>
      <c r="Q237" s="36">
        <v>3100.16</v>
      </c>
      <c r="R237" s="36"/>
      <c r="S237" s="33" t="s">
        <v>40</v>
      </c>
      <c r="T237" s="33"/>
      <c r="U237" s="33"/>
      <c r="V237" s="37" t="s">
        <v>19</v>
      </c>
      <c r="W237" s="37"/>
    </row>
    <row r="238" spans="1:23" ht="18" customHeight="1" x14ac:dyDescent="0.35">
      <c r="A238" s="32">
        <v>3334</v>
      </c>
      <c r="B238" s="32"/>
      <c r="C238" s="32"/>
      <c r="D238" s="33" t="s">
        <v>179</v>
      </c>
      <c r="E238" s="33"/>
      <c r="F238" s="33"/>
      <c r="G238" s="33"/>
      <c r="H238" s="33"/>
      <c r="I238" s="34"/>
      <c r="J238" s="34"/>
      <c r="K238" s="34" t="s">
        <v>54</v>
      </c>
      <c r="L238" s="34"/>
      <c r="M238" s="35">
        <v>4</v>
      </c>
      <c r="N238" s="35"/>
      <c r="O238" s="2">
        <v>249</v>
      </c>
      <c r="P238" s="2">
        <v>225</v>
      </c>
      <c r="Q238" s="36">
        <v>1120.5</v>
      </c>
      <c r="R238" s="36"/>
      <c r="S238" s="33" t="s">
        <v>89</v>
      </c>
      <c r="T238" s="33"/>
      <c r="U238" s="33"/>
      <c r="V238" s="37" t="s">
        <v>19</v>
      </c>
      <c r="W238" s="37"/>
    </row>
    <row r="239" spans="1:23" ht="20.25" customHeight="1" x14ac:dyDescent="0.35">
      <c r="A239" s="32">
        <v>3335</v>
      </c>
      <c r="B239" s="32"/>
      <c r="C239" s="32"/>
      <c r="D239" s="33" t="s">
        <v>164</v>
      </c>
      <c r="E239" s="33"/>
      <c r="F239" s="33"/>
      <c r="G239" s="33"/>
      <c r="H239" s="33"/>
      <c r="I239" s="34"/>
      <c r="J239" s="34"/>
      <c r="K239" s="34" t="s">
        <v>54</v>
      </c>
      <c r="L239" s="34"/>
      <c r="M239" s="35">
        <v>11</v>
      </c>
      <c r="N239" s="35"/>
      <c r="O239" s="2">
        <v>678</v>
      </c>
      <c r="P239" s="2">
        <v>197</v>
      </c>
      <c r="Q239" s="36">
        <v>2671.32</v>
      </c>
      <c r="R239" s="36"/>
      <c r="S239" s="33" t="s">
        <v>52</v>
      </c>
      <c r="T239" s="33"/>
      <c r="U239" s="33"/>
      <c r="V239" s="37" t="s">
        <v>19</v>
      </c>
      <c r="W239" s="37"/>
    </row>
    <row r="240" spans="1:23" ht="21" customHeight="1" x14ac:dyDescent="0.35">
      <c r="A240" s="32">
        <v>3336</v>
      </c>
      <c r="B240" s="32"/>
      <c r="C240" s="32"/>
      <c r="D240" s="33" t="s">
        <v>163</v>
      </c>
      <c r="E240" s="33"/>
      <c r="F240" s="33"/>
      <c r="G240" s="33"/>
      <c r="H240" s="33"/>
      <c r="I240" s="34"/>
      <c r="J240" s="34"/>
      <c r="K240" s="34" t="s">
        <v>54</v>
      </c>
      <c r="L240" s="34"/>
      <c r="M240" s="35">
        <v>7</v>
      </c>
      <c r="N240" s="35"/>
      <c r="O240" s="2">
        <v>448</v>
      </c>
      <c r="P240" s="2">
        <v>224</v>
      </c>
      <c r="Q240" s="36">
        <v>2007.04</v>
      </c>
      <c r="R240" s="36"/>
      <c r="S240" s="33" t="s">
        <v>89</v>
      </c>
      <c r="T240" s="33"/>
      <c r="U240" s="33"/>
      <c r="V240" s="37" t="s">
        <v>19</v>
      </c>
      <c r="W240" s="37"/>
    </row>
    <row r="241" spans="1:23" ht="20.25" customHeight="1" x14ac:dyDescent="0.35">
      <c r="A241" s="32">
        <v>3337</v>
      </c>
      <c r="B241" s="32"/>
      <c r="C241" s="32"/>
      <c r="D241" s="33" t="s">
        <v>165</v>
      </c>
      <c r="E241" s="33"/>
      <c r="F241" s="33"/>
      <c r="G241" s="33"/>
      <c r="H241" s="33"/>
      <c r="I241" s="34"/>
      <c r="J241" s="34"/>
      <c r="K241" s="34" t="s">
        <v>54</v>
      </c>
      <c r="L241" s="34"/>
      <c r="M241" s="35">
        <v>4</v>
      </c>
      <c r="N241" s="35"/>
      <c r="O241" s="2">
        <v>240</v>
      </c>
      <c r="P241" s="2">
        <v>225</v>
      </c>
      <c r="Q241" s="36">
        <v>1080</v>
      </c>
      <c r="R241" s="36"/>
      <c r="S241" s="33" t="s">
        <v>89</v>
      </c>
      <c r="T241" s="33"/>
      <c r="U241" s="33"/>
      <c r="V241" s="37" t="s">
        <v>19</v>
      </c>
      <c r="W241" s="37"/>
    </row>
    <row r="242" spans="1:23" ht="18" customHeight="1" x14ac:dyDescent="0.35">
      <c r="A242" s="32">
        <v>3338</v>
      </c>
      <c r="B242" s="32"/>
      <c r="C242" s="32"/>
      <c r="D242" s="33" t="s">
        <v>180</v>
      </c>
      <c r="E242" s="33"/>
      <c r="F242" s="33"/>
      <c r="G242" s="33"/>
      <c r="H242" s="33"/>
      <c r="I242" s="34"/>
      <c r="J242" s="34"/>
      <c r="K242" s="34" t="s">
        <v>54</v>
      </c>
      <c r="L242" s="34"/>
      <c r="M242" s="35">
        <v>13</v>
      </c>
      <c r="N242" s="35"/>
      <c r="O242" s="2">
        <v>839</v>
      </c>
      <c r="P242" s="2">
        <v>224</v>
      </c>
      <c r="Q242" s="36">
        <v>3758.72</v>
      </c>
      <c r="R242" s="36"/>
      <c r="S242" s="33" t="s">
        <v>89</v>
      </c>
      <c r="T242" s="33"/>
      <c r="U242" s="33"/>
      <c r="V242" s="37" t="s">
        <v>19</v>
      </c>
      <c r="W242" s="37"/>
    </row>
    <row r="243" spans="1:23" ht="21" customHeight="1" x14ac:dyDescent="0.35">
      <c r="A243" s="32">
        <v>3339</v>
      </c>
      <c r="B243" s="32"/>
      <c r="C243" s="32"/>
      <c r="D243" s="33" t="s">
        <v>162</v>
      </c>
      <c r="E243" s="33"/>
      <c r="F243" s="33"/>
      <c r="G243" s="33"/>
      <c r="H243" s="33"/>
      <c r="I243" s="34"/>
      <c r="J243" s="34"/>
      <c r="K243" s="34" t="s">
        <v>54</v>
      </c>
      <c r="L243" s="34"/>
      <c r="M243" s="35">
        <v>11</v>
      </c>
      <c r="N243" s="35"/>
      <c r="O243" s="2">
        <v>677</v>
      </c>
      <c r="P243" s="2">
        <v>229</v>
      </c>
      <c r="Q243" s="36">
        <v>3100.66</v>
      </c>
      <c r="R243" s="36"/>
      <c r="S243" s="33" t="s">
        <v>42</v>
      </c>
      <c r="T243" s="33"/>
      <c r="U243" s="33"/>
      <c r="V243" s="37" t="s">
        <v>19</v>
      </c>
      <c r="W243" s="37"/>
    </row>
    <row r="244" spans="1:23" ht="21" customHeight="1" x14ac:dyDescent="0.35">
      <c r="A244" s="32">
        <v>3340</v>
      </c>
      <c r="B244" s="32"/>
      <c r="C244" s="32"/>
      <c r="D244" s="33" t="s">
        <v>172</v>
      </c>
      <c r="E244" s="33"/>
      <c r="F244" s="33"/>
      <c r="G244" s="33"/>
      <c r="H244" s="33"/>
      <c r="I244" s="34"/>
      <c r="J244" s="34"/>
      <c r="K244" s="34" t="s">
        <v>54</v>
      </c>
      <c r="L244" s="34"/>
      <c r="M244" s="35">
        <v>6</v>
      </c>
      <c r="N244" s="35"/>
      <c r="O244" s="2">
        <v>371</v>
      </c>
      <c r="P244" s="2">
        <v>234</v>
      </c>
      <c r="Q244" s="36">
        <v>1736.28</v>
      </c>
      <c r="R244" s="36"/>
      <c r="S244" s="33" t="s">
        <v>42</v>
      </c>
      <c r="T244" s="33"/>
      <c r="U244" s="33"/>
      <c r="V244" s="37" t="s">
        <v>19</v>
      </c>
      <c r="W244" s="37"/>
    </row>
    <row r="245" spans="1:23" ht="20.25" customHeight="1" x14ac:dyDescent="0.35">
      <c r="A245" s="32">
        <v>3341</v>
      </c>
      <c r="B245" s="32"/>
      <c r="C245" s="32"/>
      <c r="D245" s="33" t="s">
        <v>174</v>
      </c>
      <c r="E245" s="33"/>
      <c r="F245" s="33"/>
      <c r="G245" s="33"/>
      <c r="H245" s="33"/>
      <c r="I245" s="34"/>
      <c r="J245" s="34"/>
      <c r="K245" s="34" t="s">
        <v>58</v>
      </c>
      <c r="L245" s="34"/>
      <c r="M245" s="35">
        <v>2</v>
      </c>
      <c r="N245" s="35"/>
      <c r="O245" s="2">
        <v>169</v>
      </c>
      <c r="P245" s="2">
        <v>132</v>
      </c>
      <c r="Q245" s="36">
        <v>446.16</v>
      </c>
      <c r="R245" s="36"/>
      <c r="S245" s="33" t="s">
        <v>67</v>
      </c>
      <c r="T245" s="33"/>
      <c r="U245" s="33"/>
      <c r="V245" s="37" t="s">
        <v>19</v>
      </c>
      <c r="W245" s="37"/>
    </row>
    <row r="246" spans="1:23" ht="21" customHeight="1" x14ac:dyDescent="0.35">
      <c r="A246" s="32">
        <v>3342</v>
      </c>
      <c r="B246" s="32"/>
      <c r="C246" s="32"/>
      <c r="D246" s="33" t="s">
        <v>165</v>
      </c>
      <c r="E246" s="33"/>
      <c r="F246" s="33"/>
      <c r="G246" s="33"/>
      <c r="H246" s="33"/>
      <c r="I246" s="34"/>
      <c r="J246" s="34"/>
      <c r="K246" s="34" t="s">
        <v>58</v>
      </c>
      <c r="L246" s="34"/>
      <c r="M246" s="35">
        <v>9</v>
      </c>
      <c r="N246" s="35"/>
      <c r="O246" s="2">
        <v>572</v>
      </c>
      <c r="P246" s="2">
        <v>236</v>
      </c>
      <c r="Q246" s="36">
        <v>2699.84</v>
      </c>
      <c r="R246" s="36"/>
      <c r="S246" s="33" t="s">
        <v>44</v>
      </c>
      <c r="T246" s="33"/>
      <c r="U246" s="33"/>
      <c r="V246" s="37" t="s">
        <v>19</v>
      </c>
      <c r="W246" s="37"/>
    </row>
    <row r="247" spans="1:23" ht="21" customHeight="1" x14ac:dyDescent="0.35">
      <c r="A247" s="32">
        <v>3343</v>
      </c>
      <c r="B247" s="32"/>
      <c r="C247" s="32"/>
      <c r="D247" s="33" t="s">
        <v>168</v>
      </c>
      <c r="E247" s="33"/>
      <c r="F247" s="33"/>
      <c r="G247" s="33"/>
      <c r="H247" s="33"/>
      <c r="I247" s="34"/>
      <c r="J247" s="34"/>
      <c r="K247" s="34" t="s">
        <v>58</v>
      </c>
      <c r="L247" s="34"/>
      <c r="M247" s="35">
        <v>6</v>
      </c>
      <c r="N247" s="35"/>
      <c r="O247" s="2">
        <v>408</v>
      </c>
      <c r="P247" s="2">
        <v>283</v>
      </c>
      <c r="Q247" s="36">
        <v>2309.2800000000002</v>
      </c>
      <c r="R247" s="36"/>
      <c r="S247" s="33" t="s">
        <v>44</v>
      </c>
      <c r="T247" s="33"/>
      <c r="U247" s="33"/>
      <c r="V247" s="37" t="s">
        <v>19</v>
      </c>
      <c r="W247" s="37"/>
    </row>
    <row r="248" spans="1:23" ht="20.25" customHeight="1" x14ac:dyDescent="0.35">
      <c r="A248" s="32">
        <v>3344</v>
      </c>
      <c r="B248" s="32"/>
      <c r="C248" s="32"/>
      <c r="D248" s="33" t="s">
        <v>162</v>
      </c>
      <c r="E248" s="33"/>
      <c r="F248" s="33"/>
      <c r="G248" s="33"/>
      <c r="H248" s="33"/>
      <c r="I248" s="34"/>
      <c r="J248" s="34"/>
      <c r="K248" s="34" t="s">
        <v>58</v>
      </c>
      <c r="L248" s="34"/>
      <c r="M248" s="35">
        <v>32</v>
      </c>
      <c r="N248" s="35"/>
      <c r="O248" s="2">
        <v>1952</v>
      </c>
      <c r="P248" s="2">
        <v>319</v>
      </c>
      <c r="Q248" s="36">
        <v>12453.76</v>
      </c>
      <c r="R248" s="36"/>
      <c r="S248" s="33" t="s">
        <v>40</v>
      </c>
      <c r="T248" s="33"/>
      <c r="U248" s="33"/>
      <c r="V248" s="37" t="s">
        <v>19</v>
      </c>
      <c r="W248" s="37"/>
    </row>
    <row r="249" spans="1:23" ht="21" customHeight="1" x14ac:dyDescent="0.35">
      <c r="A249" s="32">
        <v>3345</v>
      </c>
      <c r="B249" s="32"/>
      <c r="C249" s="32"/>
      <c r="D249" s="33" t="s">
        <v>164</v>
      </c>
      <c r="E249" s="33"/>
      <c r="F249" s="33"/>
      <c r="G249" s="33"/>
      <c r="H249" s="33"/>
      <c r="I249" s="34"/>
      <c r="J249" s="34"/>
      <c r="K249" s="34" t="s">
        <v>58</v>
      </c>
      <c r="L249" s="34"/>
      <c r="M249" s="35">
        <v>58</v>
      </c>
      <c r="N249" s="35"/>
      <c r="O249" s="2">
        <v>3493</v>
      </c>
      <c r="P249" s="2">
        <v>303</v>
      </c>
      <c r="Q249" s="36">
        <v>21167.58</v>
      </c>
      <c r="R249" s="36"/>
      <c r="S249" s="33" t="s">
        <v>89</v>
      </c>
      <c r="T249" s="33"/>
      <c r="U249" s="33"/>
      <c r="V249" s="37" t="s">
        <v>19</v>
      </c>
      <c r="W249" s="37"/>
    </row>
    <row r="250" spans="1:23" ht="21" customHeight="1" x14ac:dyDescent="0.35">
      <c r="A250" s="32">
        <v>3346</v>
      </c>
      <c r="B250" s="32"/>
      <c r="C250" s="32"/>
      <c r="D250" s="33" t="s">
        <v>163</v>
      </c>
      <c r="E250" s="33"/>
      <c r="F250" s="33"/>
      <c r="G250" s="33"/>
      <c r="H250" s="33"/>
      <c r="I250" s="34"/>
      <c r="J250" s="34"/>
      <c r="K250" s="34" t="s">
        <v>58</v>
      </c>
      <c r="L250" s="34"/>
      <c r="M250" s="35">
        <v>22</v>
      </c>
      <c r="N250" s="35"/>
      <c r="O250" s="2">
        <v>1354</v>
      </c>
      <c r="P250" s="2">
        <v>323</v>
      </c>
      <c r="Q250" s="36">
        <v>8746.84</v>
      </c>
      <c r="R250" s="36"/>
      <c r="S250" s="33" t="s">
        <v>44</v>
      </c>
      <c r="T250" s="33"/>
      <c r="U250" s="33"/>
      <c r="V250" s="37" t="s">
        <v>19</v>
      </c>
      <c r="W250" s="37"/>
    </row>
    <row r="251" spans="1:23" ht="20.25" customHeight="1" x14ac:dyDescent="0.35">
      <c r="A251" s="32">
        <v>3347</v>
      </c>
      <c r="B251" s="32"/>
      <c r="C251" s="32"/>
      <c r="D251" s="33" t="s">
        <v>169</v>
      </c>
      <c r="E251" s="33"/>
      <c r="F251" s="33"/>
      <c r="G251" s="33"/>
      <c r="H251" s="33"/>
      <c r="I251" s="34"/>
      <c r="J251" s="34"/>
      <c r="K251" s="34" t="s">
        <v>58</v>
      </c>
      <c r="L251" s="34"/>
      <c r="M251" s="35">
        <v>6</v>
      </c>
      <c r="N251" s="35"/>
      <c r="O251" s="2">
        <v>360</v>
      </c>
      <c r="P251" s="2">
        <v>323</v>
      </c>
      <c r="Q251" s="36">
        <v>2325.6</v>
      </c>
      <c r="R251" s="36"/>
      <c r="S251" s="33" t="s">
        <v>89</v>
      </c>
      <c r="T251" s="33"/>
      <c r="U251" s="33"/>
      <c r="V251" s="37" t="s">
        <v>19</v>
      </c>
      <c r="W251" s="37"/>
    </row>
    <row r="252" spans="1:23" ht="21" customHeight="1" x14ac:dyDescent="0.35">
      <c r="A252" s="32">
        <v>3348</v>
      </c>
      <c r="B252" s="32"/>
      <c r="C252" s="32"/>
      <c r="D252" s="33" t="s">
        <v>170</v>
      </c>
      <c r="E252" s="33"/>
      <c r="F252" s="33"/>
      <c r="G252" s="33"/>
      <c r="H252" s="33"/>
      <c r="I252" s="34"/>
      <c r="J252" s="34"/>
      <c r="K252" s="34" t="s">
        <v>58</v>
      </c>
      <c r="L252" s="34"/>
      <c r="M252" s="35">
        <v>16</v>
      </c>
      <c r="N252" s="35"/>
      <c r="O252" s="2">
        <v>988</v>
      </c>
      <c r="P252" s="2">
        <v>325</v>
      </c>
      <c r="Q252" s="36">
        <v>6422</v>
      </c>
      <c r="R252" s="36"/>
      <c r="S252" s="33" t="s">
        <v>89</v>
      </c>
      <c r="T252" s="33"/>
      <c r="U252" s="33"/>
      <c r="V252" s="37" t="s">
        <v>19</v>
      </c>
      <c r="W252" s="37"/>
    </row>
    <row r="253" spans="1:23" ht="20.25" customHeight="1" x14ac:dyDescent="0.35">
      <c r="A253" s="32">
        <v>3349</v>
      </c>
      <c r="B253" s="32"/>
      <c r="C253" s="32"/>
      <c r="D253" s="33" t="s">
        <v>177</v>
      </c>
      <c r="E253" s="33"/>
      <c r="F253" s="33"/>
      <c r="G253" s="33"/>
      <c r="H253" s="33"/>
      <c r="I253" s="34"/>
      <c r="J253" s="34"/>
      <c r="K253" s="34" t="s">
        <v>58</v>
      </c>
      <c r="L253" s="34"/>
      <c r="M253" s="35">
        <v>8</v>
      </c>
      <c r="N253" s="35"/>
      <c r="O253" s="2">
        <v>510</v>
      </c>
      <c r="P253" s="2">
        <v>328</v>
      </c>
      <c r="Q253" s="36">
        <v>3345.6</v>
      </c>
      <c r="R253" s="36"/>
      <c r="S253" s="33" t="s">
        <v>89</v>
      </c>
      <c r="T253" s="33"/>
      <c r="U253" s="33"/>
      <c r="V253" s="37" t="s">
        <v>19</v>
      </c>
      <c r="W253" s="37"/>
    </row>
    <row r="254" spans="1:23" ht="21" customHeight="1" x14ac:dyDescent="0.35">
      <c r="A254" s="32">
        <v>3350</v>
      </c>
      <c r="B254" s="32"/>
      <c r="C254" s="32"/>
      <c r="D254" s="33" t="s">
        <v>173</v>
      </c>
      <c r="E254" s="33"/>
      <c r="F254" s="33"/>
      <c r="G254" s="33"/>
      <c r="H254" s="33"/>
      <c r="I254" s="34"/>
      <c r="J254" s="34"/>
      <c r="K254" s="34" t="s">
        <v>58</v>
      </c>
      <c r="L254" s="34"/>
      <c r="M254" s="35">
        <v>4</v>
      </c>
      <c r="N254" s="35"/>
      <c r="O254" s="2">
        <v>285</v>
      </c>
      <c r="P254" s="2">
        <v>332</v>
      </c>
      <c r="Q254" s="36">
        <v>1892.4</v>
      </c>
      <c r="R254" s="36"/>
      <c r="S254" s="33" t="s">
        <v>18</v>
      </c>
      <c r="T254" s="33"/>
      <c r="U254" s="33"/>
      <c r="V254" s="37" t="s">
        <v>19</v>
      </c>
      <c r="W254" s="37"/>
    </row>
    <row r="255" spans="1:23" ht="21" customHeight="1" x14ac:dyDescent="0.35">
      <c r="A255" s="32">
        <v>3351</v>
      </c>
      <c r="B255" s="32"/>
      <c r="C255" s="32"/>
      <c r="D255" s="33" t="s">
        <v>172</v>
      </c>
      <c r="E255" s="33"/>
      <c r="F255" s="33"/>
      <c r="G255" s="33"/>
      <c r="H255" s="33"/>
      <c r="I255" s="34"/>
      <c r="J255" s="34"/>
      <c r="K255" s="34" t="s">
        <v>58</v>
      </c>
      <c r="L255" s="34"/>
      <c r="M255" s="35">
        <v>34</v>
      </c>
      <c r="N255" s="35"/>
      <c r="O255" s="2">
        <v>2068</v>
      </c>
      <c r="P255" s="2">
        <v>330</v>
      </c>
      <c r="Q255" s="36">
        <v>13648.8</v>
      </c>
      <c r="R255" s="36"/>
      <c r="S255" s="33" t="s">
        <v>89</v>
      </c>
      <c r="T255" s="33"/>
      <c r="U255" s="33"/>
      <c r="V255" s="37" t="s">
        <v>19</v>
      </c>
      <c r="W255" s="37"/>
    </row>
    <row r="256" spans="1:23" ht="18" customHeight="1" x14ac:dyDescent="0.35">
      <c r="A256" s="32">
        <v>3352</v>
      </c>
      <c r="B256" s="32"/>
      <c r="C256" s="32"/>
      <c r="D256" s="33" t="s">
        <v>181</v>
      </c>
      <c r="E256" s="33"/>
      <c r="F256" s="33"/>
      <c r="G256" s="33"/>
      <c r="H256" s="33"/>
      <c r="I256" s="34"/>
      <c r="J256" s="34"/>
      <c r="K256" s="34" t="s">
        <v>182</v>
      </c>
      <c r="L256" s="34"/>
      <c r="M256" s="35">
        <v>6</v>
      </c>
      <c r="N256" s="35"/>
      <c r="O256" s="2">
        <v>397</v>
      </c>
      <c r="P256" s="2">
        <v>62</v>
      </c>
      <c r="Q256" s="36">
        <v>492.28</v>
      </c>
      <c r="R256" s="36"/>
      <c r="S256" s="33" t="s">
        <v>89</v>
      </c>
      <c r="T256" s="33"/>
      <c r="U256" s="33"/>
      <c r="V256" s="37" t="s">
        <v>19</v>
      </c>
      <c r="W256" s="37"/>
    </row>
    <row r="257" spans="1:23" ht="18" customHeight="1" x14ac:dyDescent="0.35">
      <c r="A257" s="32">
        <v>3353</v>
      </c>
      <c r="B257" s="32"/>
      <c r="C257" s="32"/>
      <c r="D257" s="33" t="s">
        <v>183</v>
      </c>
      <c r="E257" s="33"/>
      <c r="F257" s="33"/>
      <c r="G257" s="33"/>
      <c r="H257" s="33"/>
      <c r="I257" s="34"/>
      <c r="J257" s="34"/>
      <c r="K257" s="34" t="s">
        <v>62</v>
      </c>
      <c r="L257" s="34"/>
      <c r="M257" s="35">
        <v>2</v>
      </c>
      <c r="N257" s="35"/>
      <c r="O257" s="2">
        <v>146</v>
      </c>
      <c r="P257" s="2">
        <v>107</v>
      </c>
      <c r="Q257" s="36">
        <v>312.44</v>
      </c>
      <c r="R257" s="36"/>
      <c r="S257" s="33" t="s">
        <v>44</v>
      </c>
      <c r="T257" s="33"/>
      <c r="U257" s="33"/>
      <c r="V257" s="37" t="s">
        <v>19</v>
      </c>
      <c r="W257" s="37"/>
    </row>
    <row r="258" spans="1:23" ht="20.25" customHeight="1" x14ac:dyDescent="0.35">
      <c r="A258" s="32">
        <v>3354</v>
      </c>
      <c r="B258" s="32"/>
      <c r="C258" s="32"/>
      <c r="D258" s="33" t="s">
        <v>174</v>
      </c>
      <c r="E258" s="33"/>
      <c r="F258" s="33"/>
      <c r="G258" s="33"/>
      <c r="H258" s="33"/>
      <c r="I258" s="34"/>
      <c r="J258" s="34"/>
      <c r="K258" s="34" t="s">
        <v>62</v>
      </c>
      <c r="L258" s="34"/>
      <c r="M258" s="35">
        <v>8</v>
      </c>
      <c r="N258" s="35"/>
      <c r="O258" s="2">
        <v>491</v>
      </c>
      <c r="P258" s="2">
        <v>126</v>
      </c>
      <c r="Q258" s="36">
        <v>1237.32</v>
      </c>
      <c r="R258" s="36"/>
      <c r="S258" s="33" t="s">
        <v>44</v>
      </c>
      <c r="T258" s="33"/>
      <c r="U258" s="33"/>
      <c r="V258" s="37" t="s">
        <v>19</v>
      </c>
      <c r="W258" s="37"/>
    </row>
    <row r="259" spans="1:23" ht="18.75" customHeight="1" x14ac:dyDescent="0.35">
      <c r="A259" s="20" t="s">
        <v>84</v>
      </c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1">
        <v>790</v>
      </c>
      <c r="N259" s="21"/>
      <c r="O259" s="3">
        <v>49133</v>
      </c>
      <c r="P259" s="4">
        <v>219.86345226222701</v>
      </c>
      <c r="Q259" s="22">
        <v>216051.02</v>
      </c>
      <c r="R259" s="22"/>
      <c r="S259" s="23"/>
      <c r="T259" s="23"/>
      <c r="U259" s="23"/>
      <c r="V259" s="23"/>
      <c r="W259" s="23"/>
    </row>
    <row r="260" spans="1:23" ht="39.75" customHeight="1" x14ac:dyDescent="0.35"/>
    <row r="261" spans="1:23" ht="16.5" customHeight="1" x14ac:dyDescent="0.35">
      <c r="A261" s="24" t="s">
        <v>85</v>
      </c>
      <c r="B261" s="24"/>
      <c r="C261" s="24"/>
      <c r="D261" s="24"/>
      <c r="F261" s="25" t="s">
        <v>86</v>
      </c>
      <c r="G261" s="25"/>
      <c r="H261" s="25"/>
      <c r="I261" s="25"/>
      <c r="J261" s="25"/>
      <c r="K261" s="25"/>
    </row>
    <row r="262" spans="1:23" ht="28.5" customHeight="1" x14ac:dyDescent="0.35"/>
    <row r="263" spans="1:23" ht="18" customHeight="1" x14ac:dyDescent="0.35">
      <c r="A263" s="38" t="s">
        <v>4</v>
      </c>
      <c r="B263" s="38"/>
      <c r="C263" s="38"/>
      <c r="D263" s="38"/>
      <c r="E263" s="38"/>
      <c r="F263" s="38"/>
      <c r="G263" s="8" t="s">
        <v>184</v>
      </c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</row>
    <row r="264" spans="1:23" ht="24" customHeight="1" x14ac:dyDescent="0.35">
      <c r="A264" s="39" t="s">
        <v>6</v>
      </c>
      <c r="B264" s="39"/>
      <c r="C264" s="39"/>
      <c r="D264" s="40" t="s">
        <v>7</v>
      </c>
      <c r="E264" s="40"/>
      <c r="F264" s="40"/>
      <c r="G264" s="40"/>
      <c r="H264" s="40"/>
      <c r="I264" s="40" t="s">
        <v>8</v>
      </c>
      <c r="J264" s="40"/>
      <c r="K264" s="40" t="s">
        <v>9</v>
      </c>
      <c r="L264" s="40"/>
      <c r="M264" s="40" t="s">
        <v>10</v>
      </c>
      <c r="N264" s="40"/>
      <c r="O264" s="1" t="s">
        <v>11</v>
      </c>
      <c r="P264" s="1" t="s">
        <v>12</v>
      </c>
      <c r="Q264" s="40" t="s">
        <v>13</v>
      </c>
      <c r="R264" s="40"/>
      <c r="S264" s="40" t="s">
        <v>14</v>
      </c>
      <c r="T264" s="40"/>
      <c r="U264" s="40"/>
      <c r="V264" s="41" t="s">
        <v>15</v>
      </c>
      <c r="W264" s="41"/>
    </row>
    <row r="265" spans="1:23" ht="18" customHeight="1" x14ac:dyDescent="0.35">
      <c r="A265" s="32">
        <v>4301</v>
      </c>
      <c r="B265" s="32"/>
      <c r="C265" s="32"/>
      <c r="D265" s="33" t="s">
        <v>185</v>
      </c>
      <c r="E265" s="33"/>
      <c r="F265" s="33"/>
      <c r="G265" s="33"/>
      <c r="H265" s="33"/>
      <c r="I265" s="34"/>
      <c r="J265" s="34"/>
      <c r="K265" s="34" t="s">
        <v>17</v>
      </c>
      <c r="L265" s="34"/>
      <c r="M265" s="35">
        <v>4</v>
      </c>
      <c r="N265" s="35"/>
      <c r="O265" s="2">
        <v>285</v>
      </c>
      <c r="P265" s="2">
        <v>120</v>
      </c>
      <c r="Q265" s="36">
        <v>684</v>
      </c>
      <c r="R265" s="36"/>
      <c r="S265" s="33" t="s">
        <v>18</v>
      </c>
      <c r="T265" s="33"/>
      <c r="U265" s="33"/>
      <c r="V265" s="37" t="s">
        <v>19</v>
      </c>
      <c r="W265" s="37"/>
    </row>
    <row r="266" spans="1:23" ht="18" customHeight="1" x14ac:dyDescent="0.35">
      <c r="A266" s="32">
        <v>4302</v>
      </c>
      <c r="B266" s="32"/>
      <c r="C266" s="32"/>
      <c r="D266" s="33" t="s">
        <v>186</v>
      </c>
      <c r="E266" s="33"/>
      <c r="F266" s="33"/>
      <c r="G266" s="33"/>
      <c r="H266" s="33"/>
      <c r="I266" s="34"/>
      <c r="J266" s="34"/>
      <c r="K266" s="34" t="s">
        <v>17</v>
      </c>
      <c r="L266" s="34"/>
      <c r="M266" s="35">
        <v>4</v>
      </c>
      <c r="N266" s="35"/>
      <c r="O266" s="2">
        <v>280</v>
      </c>
      <c r="P266" s="2">
        <v>160</v>
      </c>
      <c r="Q266" s="36">
        <v>896</v>
      </c>
      <c r="R266" s="36"/>
      <c r="S266" s="33" t="s">
        <v>26</v>
      </c>
      <c r="T266" s="33"/>
      <c r="U266" s="33"/>
      <c r="V266" s="37" t="s">
        <v>19</v>
      </c>
      <c r="W266" s="37"/>
    </row>
    <row r="267" spans="1:23" ht="21" customHeight="1" x14ac:dyDescent="0.35">
      <c r="A267" s="32">
        <v>4303</v>
      </c>
      <c r="B267" s="32"/>
      <c r="C267" s="32"/>
      <c r="D267" s="33" t="s">
        <v>187</v>
      </c>
      <c r="E267" s="33"/>
      <c r="F267" s="33"/>
      <c r="G267" s="33"/>
      <c r="H267" s="33"/>
      <c r="I267" s="34"/>
      <c r="J267" s="34"/>
      <c r="K267" s="34" t="s">
        <v>17</v>
      </c>
      <c r="L267" s="34"/>
      <c r="M267" s="35">
        <v>2</v>
      </c>
      <c r="N267" s="35"/>
      <c r="O267" s="2">
        <v>133</v>
      </c>
      <c r="P267" s="2">
        <v>133</v>
      </c>
      <c r="Q267" s="36">
        <v>353.78</v>
      </c>
      <c r="R267" s="36"/>
      <c r="S267" s="33" t="s">
        <v>26</v>
      </c>
      <c r="T267" s="33"/>
      <c r="U267" s="33"/>
      <c r="V267" s="37" t="s">
        <v>19</v>
      </c>
      <c r="W267" s="37"/>
    </row>
    <row r="268" spans="1:23" ht="18" customHeight="1" x14ac:dyDescent="0.35">
      <c r="A268" s="32">
        <v>4304</v>
      </c>
      <c r="B268" s="32"/>
      <c r="C268" s="32"/>
      <c r="D268" s="33" t="s">
        <v>188</v>
      </c>
      <c r="E268" s="33"/>
      <c r="F268" s="33"/>
      <c r="G268" s="33"/>
      <c r="H268" s="33"/>
      <c r="I268" s="34"/>
      <c r="J268" s="34"/>
      <c r="K268" s="34" t="s">
        <v>17</v>
      </c>
      <c r="L268" s="34"/>
      <c r="M268" s="35">
        <v>4</v>
      </c>
      <c r="N268" s="35"/>
      <c r="O268" s="2">
        <v>291</v>
      </c>
      <c r="P268" s="2">
        <v>105</v>
      </c>
      <c r="Q268" s="36">
        <v>611.1</v>
      </c>
      <c r="R268" s="36"/>
      <c r="S268" s="33" t="s">
        <v>67</v>
      </c>
      <c r="T268" s="33"/>
      <c r="U268" s="33"/>
      <c r="V268" s="37" t="s">
        <v>19</v>
      </c>
      <c r="W268" s="37"/>
    </row>
    <row r="269" spans="1:23" ht="18" customHeight="1" x14ac:dyDescent="0.35">
      <c r="A269" s="32">
        <v>4305</v>
      </c>
      <c r="B269" s="32"/>
      <c r="C269" s="32"/>
      <c r="D269" s="33" t="s">
        <v>189</v>
      </c>
      <c r="E269" s="33"/>
      <c r="F269" s="33"/>
      <c r="G269" s="33"/>
      <c r="H269" s="33"/>
      <c r="I269" s="34"/>
      <c r="J269" s="34"/>
      <c r="K269" s="34" t="s">
        <v>17</v>
      </c>
      <c r="L269" s="34"/>
      <c r="M269" s="35">
        <v>3</v>
      </c>
      <c r="N269" s="35"/>
      <c r="O269" s="2">
        <v>232</v>
      </c>
      <c r="P269" s="2">
        <v>162</v>
      </c>
      <c r="Q269" s="36">
        <v>751.68</v>
      </c>
      <c r="R269" s="36"/>
      <c r="S269" s="33" t="s">
        <v>27</v>
      </c>
      <c r="T269" s="33"/>
      <c r="U269" s="33"/>
      <c r="V269" s="37" t="s">
        <v>19</v>
      </c>
      <c r="W269" s="37"/>
    </row>
    <row r="270" spans="1:23" ht="18" customHeight="1" x14ac:dyDescent="0.35">
      <c r="A270" s="32">
        <v>4306</v>
      </c>
      <c r="B270" s="32"/>
      <c r="C270" s="32"/>
      <c r="D270" s="33" t="s">
        <v>190</v>
      </c>
      <c r="E270" s="33"/>
      <c r="F270" s="33"/>
      <c r="G270" s="33"/>
      <c r="H270" s="33"/>
      <c r="I270" s="34"/>
      <c r="J270" s="34"/>
      <c r="K270" s="34" t="s">
        <v>94</v>
      </c>
      <c r="L270" s="34"/>
      <c r="M270" s="35">
        <v>2</v>
      </c>
      <c r="N270" s="35"/>
      <c r="O270" s="2">
        <v>148</v>
      </c>
      <c r="P270" s="2">
        <v>128</v>
      </c>
      <c r="Q270" s="36">
        <v>378.88</v>
      </c>
      <c r="R270" s="36"/>
      <c r="S270" s="33" t="s">
        <v>49</v>
      </c>
      <c r="T270" s="33"/>
      <c r="U270" s="33"/>
      <c r="V270" s="37" t="s">
        <v>19</v>
      </c>
      <c r="W270" s="37"/>
    </row>
    <row r="271" spans="1:23" ht="18" customHeight="1" x14ac:dyDescent="0.35">
      <c r="A271" s="32">
        <v>4307</v>
      </c>
      <c r="B271" s="32"/>
      <c r="C271" s="32"/>
      <c r="D271" s="33" t="s">
        <v>185</v>
      </c>
      <c r="E271" s="33"/>
      <c r="F271" s="33"/>
      <c r="G271" s="33"/>
      <c r="H271" s="33"/>
      <c r="I271" s="34"/>
      <c r="J271" s="34"/>
      <c r="K271" s="34" t="s">
        <v>94</v>
      </c>
      <c r="L271" s="34"/>
      <c r="M271" s="35">
        <v>5</v>
      </c>
      <c r="N271" s="35"/>
      <c r="O271" s="2">
        <v>333</v>
      </c>
      <c r="P271" s="2">
        <v>138</v>
      </c>
      <c r="Q271" s="36">
        <v>919.08</v>
      </c>
      <c r="R271" s="36"/>
      <c r="S271" s="33" t="s">
        <v>67</v>
      </c>
      <c r="T271" s="33"/>
      <c r="U271" s="33"/>
      <c r="V271" s="37" t="s">
        <v>19</v>
      </c>
      <c r="W271" s="37"/>
    </row>
    <row r="272" spans="1:23" ht="18" customHeight="1" x14ac:dyDescent="0.35">
      <c r="A272" s="32">
        <v>4308</v>
      </c>
      <c r="B272" s="32"/>
      <c r="C272" s="32"/>
      <c r="D272" s="33" t="s">
        <v>191</v>
      </c>
      <c r="E272" s="33"/>
      <c r="F272" s="33"/>
      <c r="G272" s="33"/>
      <c r="H272" s="33"/>
      <c r="I272" s="34"/>
      <c r="J272" s="34"/>
      <c r="K272" s="34" t="s">
        <v>94</v>
      </c>
      <c r="L272" s="34"/>
      <c r="M272" s="35">
        <v>2</v>
      </c>
      <c r="N272" s="35"/>
      <c r="O272" s="2">
        <v>148</v>
      </c>
      <c r="P272" s="2">
        <v>164</v>
      </c>
      <c r="Q272" s="36">
        <v>485.44</v>
      </c>
      <c r="R272" s="36"/>
      <c r="S272" s="33" t="s">
        <v>60</v>
      </c>
      <c r="T272" s="33"/>
      <c r="U272" s="33"/>
      <c r="V272" s="37" t="s">
        <v>19</v>
      </c>
      <c r="W272" s="37"/>
    </row>
    <row r="273" spans="1:23" ht="20.25" customHeight="1" x14ac:dyDescent="0.35">
      <c r="A273" s="32">
        <v>4310</v>
      </c>
      <c r="B273" s="32"/>
      <c r="C273" s="32"/>
      <c r="D273" s="33" t="s">
        <v>192</v>
      </c>
      <c r="E273" s="33"/>
      <c r="F273" s="33"/>
      <c r="G273" s="33"/>
      <c r="H273" s="33"/>
      <c r="I273" s="34"/>
      <c r="J273" s="34"/>
      <c r="K273" s="34" t="s">
        <v>94</v>
      </c>
      <c r="L273" s="34"/>
      <c r="M273" s="35">
        <v>2</v>
      </c>
      <c r="N273" s="35"/>
      <c r="O273" s="2">
        <v>183</v>
      </c>
      <c r="P273" s="2">
        <v>153</v>
      </c>
      <c r="Q273" s="36">
        <v>559.98</v>
      </c>
      <c r="R273" s="36"/>
      <c r="S273" s="33" t="s">
        <v>26</v>
      </c>
      <c r="T273" s="33"/>
      <c r="U273" s="33"/>
      <c r="V273" s="37" t="s">
        <v>19</v>
      </c>
      <c r="W273" s="37"/>
    </row>
    <row r="274" spans="1:23" ht="18" customHeight="1" x14ac:dyDescent="0.35">
      <c r="A274" s="32">
        <v>4311</v>
      </c>
      <c r="B274" s="32"/>
      <c r="C274" s="32"/>
      <c r="D274" s="33" t="s">
        <v>193</v>
      </c>
      <c r="E274" s="33"/>
      <c r="F274" s="33"/>
      <c r="G274" s="33"/>
      <c r="H274" s="33"/>
      <c r="I274" s="34"/>
      <c r="J274" s="34"/>
      <c r="K274" s="34" t="s">
        <v>94</v>
      </c>
      <c r="L274" s="34"/>
      <c r="M274" s="35">
        <v>3</v>
      </c>
      <c r="N274" s="35"/>
      <c r="O274" s="2">
        <v>228</v>
      </c>
      <c r="P274" s="2">
        <v>165</v>
      </c>
      <c r="Q274" s="36">
        <v>752.4</v>
      </c>
      <c r="R274" s="36"/>
      <c r="S274" s="33" t="s">
        <v>52</v>
      </c>
      <c r="T274" s="33"/>
      <c r="U274" s="33"/>
      <c r="V274" s="37" t="s">
        <v>19</v>
      </c>
      <c r="W274" s="37"/>
    </row>
    <row r="275" spans="1:23" ht="18" customHeight="1" x14ac:dyDescent="0.35">
      <c r="A275" s="32">
        <v>4312</v>
      </c>
      <c r="B275" s="32"/>
      <c r="C275" s="32"/>
      <c r="D275" s="33" t="s">
        <v>194</v>
      </c>
      <c r="E275" s="33"/>
      <c r="F275" s="33"/>
      <c r="G275" s="33"/>
      <c r="H275" s="33"/>
      <c r="I275" s="34"/>
      <c r="J275" s="34"/>
      <c r="K275" s="34" t="s">
        <v>94</v>
      </c>
      <c r="L275" s="34"/>
      <c r="M275" s="35">
        <v>5</v>
      </c>
      <c r="N275" s="35"/>
      <c r="O275" s="2">
        <v>314</v>
      </c>
      <c r="P275" s="2">
        <v>173</v>
      </c>
      <c r="Q275" s="36">
        <v>1086.44</v>
      </c>
      <c r="R275" s="36"/>
      <c r="S275" s="33" t="s">
        <v>52</v>
      </c>
      <c r="T275" s="33"/>
      <c r="U275" s="33"/>
      <c r="V275" s="37" t="s">
        <v>19</v>
      </c>
      <c r="W275" s="37"/>
    </row>
    <row r="276" spans="1:23" ht="18" customHeight="1" x14ac:dyDescent="0.35">
      <c r="A276" s="32">
        <v>4313</v>
      </c>
      <c r="B276" s="32"/>
      <c r="C276" s="32"/>
      <c r="D276" s="33" t="s">
        <v>195</v>
      </c>
      <c r="E276" s="33"/>
      <c r="F276" s="33"/>
      <c r="G276" s="33"/>
      <c r="H276" s="33"/>
      <c r="I276" s="34"/>
      <c r="J276" s="34"/>
      <c r="K276" s="34" t="s">
        <v>94</v>
      </c>
      <c r="L276" s="34"/>
      <c r="M276" s="35">
        <v>3</v>
      </c>
      <c r="N276" s="35"/>
      <c r="O276" s="2">
        <v>211</v>
      </c>
      <c r="P276" s="2">
        <v>203</v>
      </c>
      <c r="Q276" s="36">
        <v>856.66</v>
      </c>
      <c r="R276" s="36"/>
      <c r="S276" s="33" t="s">
        <v>52</v>
      </c>
      <c r="T276" s="33"/>
      <c r="U276" s="33"/>
      <c r="V276" s="37" t="s">
        <v>19</v>
      </c>
      <c r="W276" s="37"/>
    </row>
    <row r="277" spans="1:23" ht="18" customHeight="1" x14ac:dyDescent="0.35">
      <c r="A277" s="32">
        <v>4314</v>
      </c>
      <c r="B277" s="32"/>
      <c r="C277" s="32"/>
      <c r="D277" s="33" t="s">
        <v>196</v>
      </c>
      <c r="E277" s="33"/>
      <c r="F277" s="33"/>
      <c r="G277" s="33"/>
      <c r="H277" s="33"/>
      <c r="I277" s="34"/>
      <c r="J277" s="34"/>
      <c r="K277" s="34" t="s">
        <v>94</v>
      </c>
      <c r="L277" s="34"/>
      <c r="M277" s="35">
        <v>5</v>
      </c>
      <c r="N277" s="35"/>
      <c r="O277" s="2">
        <v>310</v>
      </c>
      <c r="P277" s="2">
        <v>180</v>
      </c>
      <c r="Q277" s="36">
        <v>1116</v>
      </c>
      <c r="R277" s="36"/>
      <c r="S277" s="33" t="s">
        <v>52</v>
      </c>
      <c r="T277" s="33"/>
      <c r="U277" s="33"/>
      <c r="V277" s="37" t="s">
        <v>19</v>
      </c>
      <c r="W277" s="37"/>
    </row>
    <row r="278" spans="1:23" ht="18" customHeight="1" x14ac:dyDescent="0.35">
      <c r="A278" s="32">
        <v>4315</v>
      </c>
      <c r="B278" s="32"/>
      <c r="C278" s="32"/>
      <c r="D278" s="33" t="s">
        <v>197</v>
      </c>
      <c r="E278" s="33"/>
      <c r="F278" s="33"/>
      <c r="G278" s="33"/>
      <c r="H278" s="33"/>
      <c r="I278" s="34"/>
      <c r="J278" s="34"/>
      <c r="K278" s="34" t="s">
        <v>94</v>
      </c>
      <c r="L278" s="34"/>
      <c r="M278" s="35">
        <v>12</v>
      </c>
      <c r="N278" s="35"/>
      <c r="O278" s="2">
        <v>752</v>
      </c>
      <c r="P278" s="2">
        <v>172</v>
      </c>
      <c r="Q278" s="36">
        <v>2586.88</v>
      </c>
      <c r="R278" s="36"/>
      <c r="S278" s="33" t="s">
        <v>52</v>
      </c>
      <c r="T278" s="33"/>
      <c r="U278" s="33"/>
      <c r="V278" s="37" t="s">
        <v>19</v>
      </c>
      <c r="W278" s="37"/>
    </row>
    <row r="279" spans="1:23" ht="18" customHeight="1" x14ac:dyDescent="0.35">
      <c r="A279" s="32">
        <v>4316</v>
      </c>
      <c r="B279" s="32"/>
      <c r="C279" s="32"/>
      <c r="D279" s="33" t="s">
        <v>188</v>
      </c>
      <c r="E279" s="33"/>
      <c r="F279" s="33"/>
      <c r="G279" s="33"/>
      <c r="H279" s="33"/>
      <c r="I279" s="34"/>
      <c r="J279" s="34"/>
      <c r="K279" s="34" t="s">
        <v>94</v>
      </c>
      <c r="L279" s="34"/>
      <c r="M279" s="35">
        <v>6</v>
      </c>
      <c r="N279" s="35"/>
      <c r="O279" s="2">
        <v>408</v>
      </c>
      <c r="P279" s="2">
        <v>171</v>
      </c>
      <c r="Q279" s="36">
        <v>1395.36</v>
      </c>
      <c r="R279" s="36"/>
      <c r="S279" s="33" t="s">
        <v>21</v>
      </c>
      <c r="T279" s="33"/>
      <c r="U279" s="33"/>
      <c r="V279" s="37" t="s">
        <v>19</v>
      </c>
      <c r="W279" s="37"/>
    </row>
    <row r="280" spans="1:23" ht="18" customHeight="1" x14ac:dyDescent="0.35">
      <c r="A280" s="32">
        <v>4317</v>
      </c>
      <c r="B280" s="32"/>
      <c r="C280" s="32"/>
      <c r="D280" s="33" t="s">
        <v>198</v>
      </c>
      <c r="E280" s="33"/>
      <c r="F280" s="33"/>
      <c r="G280" s="33"/>
      <c r="H280" s="33"/>
      <c r="I280" s="34"/>
      <c r="J280" s="34"/>
      <c r="K280" s="34" t="s">
        <v>23</v>
      </c>
      <c r="L280" s="34"/>
      <c r="M280" s="35">
        <v>2</v>
      </c>
      <c r="N280" s="35"/>
      <c r="O280" s="2">
        <v>142</v>
      </c>
      <c r="P280" s="2">
        <v>165</v>
      </c>
      <c r="Q280" s="36">
        <v>468.6</v>
      </c>
      <c r="R280" s="36"/>
      <c r="S280" s="33" t="s">
        <v>26</v>
      </c>
      <c r="T280" s="33"/>
      <c r="U280" s="33"/>
      <c r="V280" s="37" t="s">
        <v>19</v>
      </c>
      <c r="W280" s="37"/>
    </row>
    <row r="281" spans="1:23" ht="18" customHeight="1" x14ac:dyDescent="0.35">
      <c r="A281" s="32">
        <v>4318</v>
      </c>
      <c r="B281" s="32"/>
      <c r="C281" s="32"/>
      <c r="D281" s="33" t="s">
        <v>199</v>
      </c>
      <c r="E281" s="33"/>
      <c r="F281" s="33"/>
      <c r="G281" s="33"/>
      <c r="H281" s="33"/>
      <c r="I281" s="34"/>
      <c r="J281" s="34"/>
      <c r="K281" s="34" t="s">
        <v>23</v>
      </c>
      <c r="L281" s="34"/>
      <c r="M281" s="35">
        <v>2</v>
      </c>
      <c r="N281" s="35"/>
      <c r="O281" s="2">
        <v>155</v>
      </c>
      <c r="P281" s="2">
        <v>166</v>
      </c>
      <c r="Q281" s="36">
        <v>514.6</v>
      </c>
      <c r="R281" s="36"/>
      <c r="S281" s="33" t="s">
        <v>27</v>
      </c>
      <c r="T281" s="33"/>
      <c r="U281" s="33"/>
      <c r="V281" s="37" t="s">
        <v>19</v>
      </c>
      <c r="W281" s="37"/>
    </row>
    <row r="282" spans="1:23" ht="18" customHeight="1" x14ac:dyDescent="0.35">
      <c r="A282" s="32">
        <v>4319</v>
      </c>
      <c r="B282" s="32"/>
      <c r="C282" s="32"/>
      <c r="D282" s="33" t="s">
        <v>190</v>
      </c>
      <c r="E282" s="33"/>
      <c r="F282" s="33"/>
      <c r="G282" s="33"/>
      <c r="H282" s="33"/>
      <c r="I282" s="34"/>
      <c r="J282" s="34"/>
      <c r="K282" s="34" t="s">
        <v>23</v>
      </c>
      <c r="L282" s="34"/>
      <c r="M282" s="35">
        <v>2</v>
      </c>
      <c r="N282" s="35"/>
      <c r="O282" s="2">
        <v>163</v>
      </c>
      <c r="P282" s="2">
        <v>164</v>
      </c>
      <c r="Q282" s="36">
        <v>534.64</v>
      </c>
      <c r="R282" s="36"/>
      <c r="S282" s="33" t="s">
        <v>26</v>
      </c>
      <c r="T282" s="33"/>
      <c r="U282" s="33"/>
      <c r="V282" s="37" t="s">
        <v>19</v>
      </c>
      <c r="W282" s="37"/>
    </row>
    <row r="283" spans="1:23" ht="18" customHeight="1" x14ac:dyDescent="0.35">
      <c r="A283" s="32">
        <v>4320</v>
      </c>
      <c r="B283" s="32"/>
      <c r="C283" s="32"/>
      <c r="D283" s="33" t="s">
        <v>200</v>
      </c>
      <c r="E283" s="33"/>
      <c r="F283" s="33"/>
      <c r="G283" s="33"/>
      <c r="H283" s="33"/>
      <c r="I283" s="34"/>
      <c r="J283" s="34"/>
      <c r="K283" s="34" t="s">
        <v>23</v>
      </c>
      <c r="L283" s="34"/>
      <c r="M283" s="35">
        <v>2</v>
      </c>
      <c r="N283" s="35"/>
      <c r="O283" s="2">
        <v>147</v>
      </c>
      <c r="P283" s="2">
        <v>160</v>
      </c>
      <c r="Q283" s="36">
        <v>470.4</v>
      </c>
      <c r="R283" s="36"/>
      <c r="S283" s="33" t="s">
        <v>26</v>
      </c>
      <c r="T283" s="33"/>
      <c r="U283" s="33"/>
      <c r="V283" s="37" t="s">
        <v>19</v>
      </c>
      <c r="W283" s="37"/>
    </row>
    <row r="284" spans="1:23" ht="18" customHeight="1" x14ac:dyDescent="0.35">
      <c r="A284" s="32">
        <v>4321</v>
      </c>
      <c r="B284" s="32"/>
      <c r="C284" s="32"/>
      <c r="D284" s="33" t="s">
        <v>185</v>
      </c>
      <c r="E284" s="33"/>
      <c r="F284" s="33"/>
      <c r="G284" s="33"/>
      <c r="H284" s="33"/>
      <c r="I284" s="34"/>
      <c r="J284" s="34"/>
      <c r="K284" s="34" t="s">
        <v>23</v>
      </c>
      <c r="L284" s="34"/>
      <c r="M284" s="35">
        <v>8</v>
      </c>
      <c r="N284" s="35"/>
      <c r="O284" s="2">
        <v>542</v>
      </c>
      <c r="P284" s="2">
        <v>121</v>
      </c>
      <c r="Q284" s="36">
        <v>1311.64</v>
      </c>
      <c r="R284" s="36"/>
      <c r="S284" s="33" t="s">
        <v>49</v>
      </c>
      <c r="T284" s="33"/>
      <c r="U284" s="33"/>
      <c r="V284" s="37" t="s">
        <v>19</v>
      </c>
      <c r="W284" s="37"/>
    </row>
    <row r="285" spans="1:23" ht="18" customHeight="1" x14ac:dyDescent="0.35">
      <c r="A285" s="32">
        <v>4322</v>
      </c>
      <c r="B285" s="32"/>
      <c r="C285" s="32"/>
      <c r="D285" s="33" t="s">
        <v>201</v>
      </c>
      <c r="E285" s="33"/>
      <c r="F285" s="33"/>
      <c r="G285" s="33"/>
      <c r="H285" s="33"/>
      <c r="I285" s="34"/>
      <c r="J285" s="34"/>
      <c r="K285" s="34" t="s">
        <v>23</v>
      </c>
      <c r="L285" s="34"/>
      <c r="M285" s="35">
        <v>3</v>
      </c>
      <c r="N285" s="35"/>
      <c r="O285" s="2">
        <v>231</v>
      </c>
      <c r="P285" s="2">
        <v>163</v>
      </c>
      <c r="Q285" s="36">
        <v>753.06</v>
      </c>
      <c r="R285" s="36"/>
      <c r="S285" s="33" t="s">
        <v>52</v>
      </c>
      <c r="T285" s="33"/>
      <c r="U285" s="33"/>
      <c r="V285" s="37" t="s">
        <v>19</v>
      </c>
      <c r="W285" s="37"/>
    </row>
    <row r="286" spans="1:23" ht="21" customHeight="1" x14ac:dyDescent="0.35">
      <c r="A286" s="32">
        <v>4323</v>
      </c>
      <c r="B286" s="32"/>
      <c r="C286" s="32"/>
      <c r="D286" s="33" t="s">
        <v>192</v>
      </c>
      <c r="E286" s="33"/>
      <c r="F286" s="33"/>
      <c r="G286" s="33"/>
      <c r="H286" s="33"/>
      <c r="I286" s="34"/>
      <c r="J286" s="34"/>
      <c r="K286" s="34" t="s">
        <v>23</v>
      </c>
      <c r="L286" s="34"/>
      <c r="M286" s="35">
        <v>8</v>
      </c>
      <c r="N286" s="35"/>
      <c r="O286" s="2">
        <v>536</v>
      </c>
      <c r="P286" s="2">
        <v>165</v>
      </c>
      <c r="Q286" s="36">
        <v>1768.8</v>
      </c>
      <c r="R286" s="36"/>
      <c r="S286" s="33" t="s">
        <v>27</v>
      </c>
      <c r="T286" s="33"/>
      <c r="U286" s="33"/>
      <c r="V286" s="37" t="s">
        <v>19</v>
      </c>
      <c r="W286" s="37"/>
    </row>
    <row r="287" spans="1:23" ht="18" customHeight="1" x14ac:dyDescent="0.35">
      <c r="A287" s="32">
        <v>4324</v>
      </c>
      <c r="B287" s="32"/>
      <c r="C287" s="32"/>
      <c r="D287" s="33" t="s">
        <v>193</v>
      </c>
      <c r="E287" s="33"/>
      <c r="F287" s="33"/>
      <c r="G287" s="33"/>
      <c r="H287" s="33"/>
      <c r="I287" s="34"/>
      <c r="J287" s="34"/>
      <c r="K287" s="34" t="s">
        <v>23</v>
      </c>
      <c r="L287" s="34"/>
      <c r="M287" s="35">
        <v>6</v>
      </c>
      <c r="N287" s="35"/>
      <c r="O287" s="2">
        <v>412</v>
      </c>
      <c r="P287" s="2">
        <v>179</v>
      </c>
      <c r="Q287" s="36">
        <v>1474.96</v>
      </c>
      <c r="R287" s="36"/>
      <c r="S287" s="33" t="s">
        <v>18</v>
      </c>
      <c r="T287" s="33"/>
      <c r="U287" s="33"/>
      <c r="V287" s="37" t="s">
        <v>19</v>
      </c>
      <c r="W287" s="37"/>
    </row>
    <row r="288" spans="1:23" ht="17.25" customHeight="1" x14ac:dyDescent="0.35">
      <c r="A288" s="32">
        <v>4325</v>
      </c>
      <c r="B288" s="32"/>
      <c r="C288" s="32"/>
      <c r="D288" s="33" t="s">
        <v>202</v>
      </c>
      <c r="E288" s="33"/>
      <c r="F288" s="33"/>
      <c r="G288" s="33"/>
      <c r="H288" s="33"/>
      <c r="I288" s="34"/>
      <c r="J288" s="34"/>
      <c r="K288" s="34" t="s">
        <v>23</v>
      </c>
      <c r="L288" s="34"/>
      <c r="M288" s="35">
        <v>3</v>
      </c>
      <c r="N288" s="35"/>
      <c r="O288" s="2">
        <v>180</v>
      </c>
      <c r="P288" s="2">
        <v>178</v>
      </c>
      <c r="Q288" s="36">
        <v>640.79999999999995</v>
      </c>
      <c r="R288" s="36"/>
      <c r="S288" s="33" t="s">
        <v>52</v>
      </c>
      <c r="T288" s="33"/>
      <c r="U288" s="33"/>
      <c r="V288" s="37" t="s">
        <v>19</v>
      </c>
      <c r="W288" s="37"/>
    </row>
    <row r="289" spans="1:23" ht="18" customHeight="1" x14ac:dyDescent="0.35">
      <c r="A289" s="32">
        <v>4326</v>
      </c>
      <c r="B289" s="32"/>
      <c r="C289" s="32"/>
      <c r="D289" s="33" t="s">
        <v>195</v>
      </c>
      <c r="E289" s="33"/>
      <c r="F289" s="33"/>
      <c r="G289" s="33"/>
      <c r="H289" s="33"/>
      <c r="I289" s="34"/>
      <c r="J289" s="34"/>
      <c r="K289" s="34" t="s">
        <v>23</v>
      </c>
      <c r="L289" s="34"/>
      <c r="M289" s="35">
        <v>3</v>
      </c>
      <c r="N289" s="35"/>
      <c r="O289" s="2">
        <v>229</v>
      </c>
      <c r="P289" s="2">
        <v>191</v>
      </c>
      <c r="Q289" s="36">
        <v>874.78</v>
      </c>
      <c r="R289" s="36"/>
      <c r="S289" s="33" t="s">
        <v>52</v>
      </c>
      <c r="T289" s="33"/>
      <c r="U289" s="33"/>
      <c r="V289" s="37" t="s">
        <v>19</v>
      </c>
      <c r="W289" s="37"/>
    </row>
    <row r="290" spans="1:23" ht="18" customHeight="1" x14ac:dyDescent="0.35">
      <c r="A290" s="32">
        <v>4327</v>
      </c>
      <c r="B290" s="32"/>
      <c r="C290" s="32"/>
      <c r="D290" s="33" t="s">
        <v>194</v>
      </c>
      <c r="E290" s="33"/>
      <c r="F290" s="33"/>
      <c r="G290" s="33"/>
      <c r="H290" s="33"/>
      <c r="I290" s="34"/>
      <c r="J290" s="34"/>
      <c r="K290" s="34" t="s">
        <v>23</v>
      </c>
      <c r="L290" s="34"/>
      <c r="M290" s="35">
        <v>11</v>
      </c>
      <c r="N290" s="35"/>
      <c r="O290" s="2">
        <v>669</v>
      </c>
      <c r="P290" s="2">
        <v>179</v>
      </c>
      <c r="Q290" s="36">
        <v>2395.02</v>
      </c>
      <c r="R290" s="36"/>
      <c r="S290" s="33" t="s">
        <v>89</v>
      </c>
      <c r="T290" s="33"/>
      <c r="U290" s="33"/>
      <c r="V290" s="37" t="s">
        <v>19</v>
      </c>
      <c r="W290" s="37"/>
    </row>
    <row r="291" spans="1:23" ht="18" customHeight="1" x14ac:dyDescent="0.35">
      <c r="A291" s="32">
        <v>4328</v>
      </c>
      <c r="B291" s="32"/>
      <c r="C291" s="32"/>
      <c r="D291" s="33" t="s">
        <v>196</v>
      </c>
      <c r="E291" s="33"/>
      <c r="F291" s="33"/>
      <c r="G291" s="33"/>
      <c r="H291" s="33"/>
      <c r="I291" s="34"/>
      <c r="J291" s="34"/>
      <c r="K291" s="34" t="s">
        <v>23</v>
      </c>
      <c r="L291" s="34"/>
      <c r="M291" s="35">
        <v>11</v>
      </c>
      <c r="N291" s="35"/>
      <c r="O291" s="2">
        <v>718</v>
      </c>
      <c r="P291" s="2">
        <v>197</v>
      </c>
      <c r="Q291" s="36">
        <v>2828.92</v>
      </c>
      <c r="R291" s="36"/>
      <c r="S291" s="33" t="s">
        <v>52</v>
      </c>
      <c r="T291" s="33"/>
      <c r="U291" s="33"/>
      <c r="V291" s="37" t="s">
        <v>19</v>
      </c>
      <c r="W291" s="37"/>
    </row>
    <row r="292" spans="1:23" ht="18" customHeight="1" x14ac:dyDescent="0.35">
      <c r="A292" s="32">
        <v>4329</v>
      </c>
      <c r="B292" s="32"/>
      <c r="C292" s="32"/>
      <c r="D292" s="33" t="s">
        <v>197</v>
      </c>
      <c r="E292" s="33"/>
      <c r="F292" s="33"/>
      <c r="G292" s="33"/>
      <c r="H292" s="33"/>
      <c r="I292" s="34"/>
      <c r="J292" s="34"/>
      <c r="K292" s="34" t="s">
        <v>23</v>
      </c>
      <c r="L292" s="34"/>
      <c r="M292" s="35">
        <v>14</v>
      </c>
      <c r="N292" s="35"/>
      <c r="O292" s="2">
        <v>895</v>
      </c>
      <c r="P292" s="2">
        <v>191</v>
      </c>
      <c r="Q292" s="36">
        <v>3418.9</v>
      </c>
      <c r="R292" s="36"/>
      <c r="S292" s="33" t="s">
        <v>89</v>
      </c>
      <c r="T292" s="33"/>
      <c r="U292" s="33"/>
      <c r="V292" s="37" t="s">
        <v>19</v>
      </c>
      <c r="W292" s="37"/>
    </row>
    <row r="293" spans="1:23" ht="18" customHeight="1" x14ac:dyDescent="0.35">
      <c r="A293" s="32">
        <v>4330</v>
      </c>
      <c r="B293" s="32"/>
      <c r="C293" s="32"/>
      <c r="D293" s="33" t="s">
        <v>188</v>
      </c>
      <c r="E293" s="33"/>
      <c r="F293" s="33"/>
      <c r="G293" s="33"/>
      <c r="H293" s="33"/>
      <c r="I293" s="34"/>
      <c r="J293" s="34"/>
      <c r="K293" s="34" t="s">
        <v>23</v>
      </c>
      <c r="L293" s="34"/>
      <c r="M293" s="35">
        <v>21</v>
      </c>
      <c r="N293" s="35"/>
      <c r="O293" s="2">
        <v>1291</v>
      </c>
      <c r="P293" s="2">
        <v>180</v>
      </c>
      <c r="Q293" s="36">
        <v>4647.6000000000004</v>
      </c>
      <c r="R293" s="36"/>
      <c r="S293" s="33" t="s">
        <v>89</v>
      </c>
      <c r="T293" s="33"/>
      <c r="U293" s="33"/>
      <c r="V293" s="37" t="s">
        <v>19</v>
      </c>
      <c r="W293" s="37"/>
    </row>
    <row r="294" spans="1:23" ht="18" customHeight="1" x14ac:dyDescent="0.35">
      <c r="A294" s="32">
        <v>4331</v>
      </c>
      <c r="B294" s="32"/>
      <c r="C294" s="32"/>
      <c r="D294" s="33" t="s">
        <v>198</v>
      </c>
      <c r="E294" s="33"/>
      <c r="F294" s="33"/>
      <c r="G294" s="33"/>
      <c r="H294" s="33"/>
      <c r="I294" s="34"/>
      <c r="J294" s="34"/>
      <c r="K294" s="34" t="s">
        <v>38</v>
      </c>
      <c r="L294" s="34"/>
      <c r="M294" s="35">
        <v>4</v>
      </c>
      <c r="N294" s="35"/>
      <c r="O294" s="2">
        <v>270</v>
      </c>
      <c r="P294" s="2">
        <v>203</v>
      </c>
      <c r="Q294" s="36">
        <v>1096.2</v>
      </c>
      <c r="R294" s="36"/>
      <c r="S294" s="33" t="s">
        <v>44</v>
      </c>
      <c r="T294" s="33"/>
      <c r="U294" s="33"/>
      <c r="V294" s="37" t="s">
        <v>19</v>
      </c>
      <c r="W294" s="37"/>
    </row>
    <row r="295" spans="1:23" ht="18" customHeight="1" x14ac:dyDescent="0.35">
      <c r="A295" s="32">
        <v>4332</v>
      </c>
      <c r="B295" s="32"/>
      <c r="C295" s="32"/>
      <c r="D295" s="33" t="s">
        <v>203</v>
      </c>
      <c r="E295" s="33"/>
      <c r="F295" s="33"/>
      <c r="G295" s="33"/>
      <c r="H295" s="33"/>
      <c r="I295" s="34"/>
      <c r="J295" s="34"/>
      <c r="K295" s="34" t="s">
        <v>38</v>
      </c>
      <c r="L295" s="34"/>
      <c r="M295" s="35">
        <v>2</v>
      </c>
      <c r="N295" s="35"/>
      <c r="O295" s="2">
        <v>137</v>
      </c>
      <c r="P295" s="2">
        <v>207</v>
      </c>
      <c r="Q295" s="36">
        <v>567.17999999999995</v>
      </c>
      <c r="R295" s="36"/>
      <c r="S295" s="33" t="s">
        <v>52</v>
      </c>
      <c r="T295" s="33"/>
      <c r="U295" s="33"/>
      <c r="V295" s="37" t="s">
        <v>19</v>
      </c>
      <c r="W295" s="37"/>
    </row>
    <row r="296" spans="1:23" ht="18" customHeight="1" x14ac:dyDescent="0.35">
      <c r="A296" s="32">
        <v>4333</v>
      </c>
      <c r="B296" s="32"/>
      <c r="C296" s="32"/>
      <c r="D296" s="33" t="s">
        <v>204</v>
      </c>
      <c r="E296" s="33"/>
      <c r="F296" s="33"/>
      <c r="G296" s="33"/>
      <c r="H296" s="33"/>
      <c r="I296" s="34"/>
      <c r="J296" s="34"/>
      <c r="K296" s="34" t="s">
        <v>38</v>
      </c>
      <c r="L296" s="34"/>
      <c r="M296" s="35">
        <v>2</v>
      </c>
      <c r="N296" s="35"/>
      <c r="O296" s="2">
        <v>120</v>
      </c>
      <c r="P296" s="2">
        <v>206</v>
      </c>
      <c r="Q296" s="36">
        <v>494.4</v>
      </c>
      <c r="R296" s="36"/>
      <c r="S296" s="33" t="s">
        <v>42</v>
      </c>
      <c r="T296" s="33"/>
      <c r="U296" s="33"/>
      <c r="V296" s="37" t="s">
        <v>19</v>
      </c>
      <c r="W296" s="37"/>
    </row>
    <row r="297" spans="1:23" ht="18" customHeight="1" x14ac:dyDescent="0.35">
      <c r="A297" s="32">
        <v>4334</v>
      </c>
      <c r="B297" s="32"/>
      <c r="C297" s="32"/>
      <c r="D297" s="33" t="s">
        <v>190</v>
      </c>
      <c r="E297" s="33"/>
      <c r="F297" s="33"/>
      <c r="G297" s="33"/>
      <c r="H297" s="33"/>
      <c r="I297" s="34"/>
      <c r="J297" s="34"/>
      <c r="K297" s="34" t="s">
        <v>38</v>
      </c>
      <c r="L297" s="34"/>
      <c r="M297" s="35">
        <v>12</v>
      </c>
      <c r="N297" s="35"/>
      <c r="O297" s="2">
        <v>767</v>
      </c>
      <c r="P297" s="2">
        <v>197</v>
      </c>
      <c r="Q297" s="36">
        <v>3021.98</v>
      </c>
      <c r="R297" s="36"/>
      <c r="S297" s="33" t="s">
        <v>42</v>
      </c>
      <c r="T297" s="33"/>
      <c r="U297" s="33"/>
      <c r="V297" s="37" t="s">
        <v>19</v>
      </c>
      <c r="W297" s="37"/>
    </row>
    <row r="298" spans="1:23" ht="18" customHeight="1" x14ac:dyDescent="0.35">
      <c r="A298" s="32">
        <v>4335</v>
      </c>
      <c r="B298" s="32"/>
      <c r="C298" s="32"/>
      <c r="D298" s="33" t="s">
        <v>200</v>
      </c>
      <c r="E298" s="33"/>
      <c r="F298" s="33"/>
      <c r="G298" s="33"/>
      <c r="H298" s="33"/>
      <c r="I298" s="34"/>
      <c r="J298" s="34"/>
      <c r="K298" s="34" t="s">
        <v>38</v>
      </c>
      <c r="L298" s="34"/>
      <c r="M298" s="35">
        <v>5</v>
      </c>
      <c r="N298" s="35"/>
      <c r="O298" s="2">
        <v>367</v>
      </c>
      <c r="P298" s="2">
        <v>209</v>
      </c>
      <c r="Q298" s="36">
        <v>1534.06</v>
      </c>
      <c r="R298" s="36"/>
      <c r="S298" s="33" t="s">
        <v>89</v>
      </c>
      <c r="T298" s="33"/>
      <c r="U298" s="33"/>
      <c r="V298" s="37" t="s">
        <v>19</v>
      </c>
      <c r="W298" s="37"/>
    </row>
    <row r="299" spans="1:23" ht="18" customHeight="1" x14ac:dyDescent="0.35">
      <c r="A299" s="32">
        <v>4336</v>
      </c>
      <c r="B299" s="32"/>
      <c r="C299" s="32"/>
      <c r="D299" s="33" t="s">
        <v>193</v>
      </c>
      <c r="E299" s="33"/>
      <c r="F299" s="33"/>
      <c r="G299" s="33"/>
      <c r="H299" s="33"/>
      <c r="I299" s="34"/>
      <c r="J299" s="34"/>
      <c r="K299" s="34" t="s">
        <v>38</v>
      </c>
      <c r="L299" s="34"/>
      <c r="M299" s="35">
        <v>12</v>
      </c>
      <c r="N299" s="35"/>
      <c r="O299" s="2">
        <v>746</v>
      </c>
      <c r="P299" s="2">
        <v>213</v>
      </c>
      <c r="Q299" s="36">
        <v>3177.96</v>
      </c>
      <c r="R299" s="36"/>
      <c r="S299" s="33" t="s">
        <v>89</v>
      </c>
      <c r="T299" s="33"/>
      <c r="U299" s="33"/>
      <c r="V299" s="37" t="s">
        <v>19</v>
      </c>
      <c r="W299" s="37"/>
    </row>
    <row r="300" spans="1:23" ht="18" customHeight="1" x14ac:dyDescent="0.35">
      <c r="A300" s="32">
        <v>4337</v>
      </c>
      <c r="B300" s="32"/>
      <c r="C300" s="32"/>
      <c r="D300" s="33" t="s">
        <v>202</v>
      </c>
      <c r="E300" s="33"/>
      <c r="F300" s="33"/>
      <c r="G300" s="33"/>
      <c r="H300" s="33"/>
      <c r="I300" s="34"/>
      <c r="J300" s="34"/>
      <c r="K300" s="34" t="s">
        <v>38</v>
      </c>
      <c r="L300" s="34"/>
      <c r="M300" s="35">
        <v>9</v>
      </c>
      <c r="N300" s="35"/>
      <c r="O300" s="2">
        <v>580</v>
      </c>
      <c r="P300" s="2">
        <v>216</v>
      </c>
      <c r="Q300" s="36">
        <v>2505.6</v>
      </c>
      <c r="R300" s="36"/>
      <c r="S300" s="33" t="s">
        <v>89</v>
      </c>
      <c r="T300" s="33"/>
      <c r="U300" s="33"/>
      <c r="V300" s="37" t="s">
        <v>19</v>
      </c>
      <c r="W300" s="37"/>
    </row>
    <row r="301" spans="1:23" ht="18" customHeight="1" x14ac:dyDescent="0.35">
      <c r="A301" s="32">
        <v>4338</v>
      </c>
      <c r="B301" s="32"/>
      <c r="C301" s="32"/>
      <c r="D301" s="33" t="s">
        <v>199</v>
      </c>
      <c r="E301" s="33"/>
      <c r="F301" s="33"/>
      <c r="G301" s="33"/>
      <c r="H301" s="33"/>
      <c r="I301" s="34"/>
      <c r="J301" s="34"/>
      <c r="K301" s="34" t="s">
        <v>38</v>
      </c>
      <c r="L301" s="34"/>
      <c r="M301" s="35">
        <v>4</v>
      </c>
      <c r="N301" s="35"/>
      <c r="O301" s="2">
        <v>289</v>
      </c>
      <c r="P301" s="2">
        <v>206</v>
      </c>
      <c r="Q301" s="36">
        <v>1190.68</v>
      </c>
      <c r="R301" s="36"/>
      <c r="S301" s="33" t="s">
        <v>52</v>
      </c>
      <c r="T301" s="33"/>
      <c r="U301" s="33"/>
      <c r="V301" s="37" t="s">
        <v>19</v>
      </c>
      <c r="W301" s="37"/>
    </row>
    <row r="302" spans="1:23" ht="18" customHeight="1" x14ac:dyDescent="0.35">
      <c r="A302" s="32">
        <v>4339</v>
      </c>
      <c r="B302" s="32"/>
      <c r="C302" s="32"/>
      <c r="D302" s="33" t="s">
        <v>201</v>
      </c>
      <c r="E302" s="33"/>
      <c r="F302" s="33"/>
      <c r="G302" s="33"/>
      <c r="H302" s="33"/>
      <c r="I302" s="34"/>
      <c r="J302" s="34"/>
      <c r="K302" s="34" t="s">
        <v>38</v>
      </c>
      <c r="L302" s="34"/>
      <c r="M302" s="35">
        <v>8</v>
      </c>
      <c r="N302" s="35"/>
      <c r="O302" s="2">
        <v>514</v>
      </c>
      <c r="P302" s="2">
        <v>218</v>
      </c>
      <c r="Q302" s="36">
        <v>2241.04</v>
      </c>
      <c r="R302" s="36"/>
      <c r="S302" s="33" t="s">
        <v>89</v>
      </c>
      <c r="T302" s="33"/>
      <c r="U302" s="33"/>
      <c r="V302" s="37" t="s">
        <v>19</v>
      </c>
      <c r="W302" s="37"/>
    </row>
    <row r="303" spans="1:23" ht="18" customHeight="1" x14ac:dyDescent="0.35">
      <c r="A303" s="32">
        <v>4340</v>
      </c>
      <c r="B303" s="32"/>
      <c r="C303" s="32"/>
      <c r="D303" s="33" t="s">
        <v>195</v>
      </c>
      <c r="E303" s="33"/>
      <c r="F303" s="33"/>
      <c r="G303" s="33"/>
      <c r="H303" s="33"/>
      <c r="I303" s="34"/>
      <c r="J303" s="34"/>
      <c r="K303" s="34" t="s">
        <v>38</v>
      </c>
      <c r="L303" s="34"/>
      <c r="M303" s="35">
        <v>25</v>
      </c>
      <c r="N303" s="35"/>
      <c r="O303" s="2">
        <v>1518</v>
      </c>
      <c r="P303" s="2">
        <v>227</v>
      </c>
      <c r="Q303" s="36">
        <v>6891.72</v>
      </c>
      <c r="R303" s="36"/>
      <c r="S303" s="33" t="s">
        <v>89</v>
      </c>
      <c r="T303" s="33"/>
      <c r="U303" s="33"/>
      <c r="V303" s="37" t="s">
        <v>19</v>
      </c>
      <c r="W303" s="37"/>
    </row>
    <row r="304" spans="1:23" ht="18" customHeight="1" x14ac:dyDescent="0.35">
      <c r="A304" s="32">
        <v>4341</v>
      </c>
      <c r="B304" s="32"/>
      <c r="C304" s="32"/>
      <c r="D304" s="33" t="s">
        <v>194</v>
      </c>
      <c r="E304" s="33"/>
      <c r="F304" s="33"/>
      <c r="G304" s="33"/>
      <c r="H304" s="33"/>
      <c r="I304" s="34"/>
      <c r="J304" s="34"/>
      <c r="K304" s="34" t="s">
        <v>38</v>
      </c>
      <c r="L304" s="34"/>
      <c r="M304" s="35">
        <v>45</v>
      </c>
      <c r="N304" s="35"/>
      <c r="O304" s="2">
        <v>2746</v>
      </c>
      <c r="P304" s="2">
        <v>234</v>
      </c>
      <c r="Q304" s="36">
        <v>12851.28</v>
      </c>
      <c r="R304" s="36"/>
      <c r="S304" s="33" t="s">
        <v>52</v>
      </c>
      <c r="T304" s="33"/>
      <c r="U304" s="33"/>
      <c r="V304" s="37" t="s">
        <v>19</v>
      </c>
      <c r="W304" s="37"/>
    </row>
    <row r="305" spans="1:23" ht="18" customHeight="1" x14ac:dyDescent="0.35">
      <c r="A305" s="32">
        <v>4342</v>
      </c>
      <c r="B305" s="32"/>
      <c r="C305" s="32"/>
      <c r="D305" s="33" t="s">
        <v>196</v>
      </c>
      <c r="E305" s="33"/>
      <c r="F305" s="33"/>
      <c r="G305" s="33"/>
      <c r="H305" s="33"/>
      <c r="I305" s="34"/>
      <c r="J305" s="34"/>
      <c r="K305" s="34" t="s">
        <v>38</v>
      </c>
      <c r="L305" s="34"/>
      <c r="M305" s="35">
        <v>26</v>
      </c>
      <c r="N305" s="35"/>
      <c r="O305" s="2">
        <v>1619</v>
      </c>
      <c r="P305" s="2">
        <v>236</v>
      </c>
      <c r="Q305" s="36">
        <v>7641.68</v>
      </c>
      <c r="R305" s="36"/>
      <c r="S305" s="33" t="s">
        <v>89</v>
      </c>
      <c r="T305" s="33"/>
      <c r="U305" s="33"/>
      <c r="V305" s="37" t="s">
        <v>19</v>
      </c>
      <c r="W305" s="37"/>
    </row>
    <row r="306" spans="1:23" ht="18" customHeight="1" x14ac:dyDescent="0.35">
      <c r="A306" s="32">
        <v>4343</v>
      </c>
      <c r="B306" s="32"/>
      <c r="C306" s="32"/>
      <c r="D306" s="33" t="s">
        <v>197</v>
      </c>
      <c r="E306" s="33"/>
      <c r="F306" s="33"/>
      <c r="G306" s="33"/>
      <c r="H306" s="33"/>
      <c r="I306" s="34"/>
      <c r="J306" s="34"/>
      <c r="K306" s="34" t="s">
        <v>38</v>
      </c>
      <c r="L306" s="34"/>
      <c r="M306" s="35">
        <v>49</v>
      </c>
      <c r="N306" s="35"/>
      <c r="O306" s="2">
        <v>2980</v>
      </c>
      <c r="P306" s="2">
        <v>204</v>
      </c>
      <c r="Q306" s="36">
        <v>12158.4</v>
      </c>
      <c r="R306" s="36"/>
      <c r="S306" s="33" t="s">
        <v>52</v>
      </c>
      <c r="T306" s="33"/>
      <c r="U306" s="33"/>
      <c r="V306" s="37" t="s">
        <v>19</v>
      </c>
      <c r="W306" s="37"/>
    </row>
    <row r="307" spans="1:23" ht="18" customHeight="1" x14ac:dyDescent="0.35">
      <c r="A307" s="32">
        <v>4344</v>
      </c>
      <c r="B307" s="32"/>
      <c r="C307" s="32"/>
      <c r="D307" s="33" t="s">
        <v>188</v>
      </c>
      <c r="E307" s="33"/>
      <c r="F307" s="33"/>
      <c r="G307" s="33"/>
      <c r="H307" s="33"/>
      <c r="I307" s="34"/>
      <c r="J307" s="34"/>
      <c r="K307" s="34" t="s">
        <v>38</v>
      </c>
      <c r="L307" s="34"/>
      <c r="M307" s="35">
        <v>55</v>
      </c>
      <c r="N307" s="35"/>
      <c r="O307" s="2">
        <v>3334</v>
      </c>
      <c r="P307" s="2">
        <v>189</v>
      </c>
      <c r="Q307" s="36">
        <v>12602.52</v>
      </c>
      <c r="R307" s="36"/>
      <c r="S307" s="33" t="s">
        <v>52</v>
      </c>
      <c r="T307" s="33"/>
      <c r="U307" s="33"/>
      <c r="V307" s="37" t="s">
        <v>19</v>
      </c>
      <c r="W307" s="37"/>
    </row>
    <row r="308" spans="1:23" ht="18" customHeight="1" x14ac:dyDescent="0.35">
      <c r="A308" s="32">
        <v>4345</v>
      </c>
      <c r="B308" s="32"/>
      <c r="C308" s="32"/>
      <c r="D308" s="33" t="s">
        <v>190</v>
      </c>
      <c r="E308" s="33"/>
      <c r="F308" s="33"/>
      <c r="G308" s="33"/>
      <c r="H308" s="33"/>
      <c r="I308" s="34"/>
      <c r="J308" s="34"/>
      <c r="K308" s="34" t="s">
        <v>54</v>
      </c>
      <c r="L308" s="34"/>
      <c r="M308" s="35">
        <v>2</v>
      </c>
      <c r="N308" s="35"/>
      <c r="O308" s="2">
        <v>144</v>
      </c>
      <c r="P308" s="2">
        <v>128</v>
      </c>
      <c r="Q308" s="36">
        <v>368.64</v>
      </c>
      <c r="R308" s="36"/>
      <c r="S308" s="33" t="s">
        <v>49</v>
      </c>
      <c r="T308" s="33"/>
      <c r="U308" s="33"/>
      <c r="V308" s="37" t="s">
        <v>19</v>
      </c>
      <c r="W308" s="37"/>
    </row>
    <row r="309" spans="1:23" ht="21" customHeight="1" x14ac:dyDescent="0.35">
      <c r="A309" s="32">
        <v>4346</v>
      </c>
      <c r="B309" s="32"/>
      <c r="C309" s="32"/>
      <c r="D309" s="33" t="s">
        <v>192</v>
      </c>
      <c r="E309" s="33"/>
      <c r="F309" s="33"/>
      <c r="G309" s="33"/>
      <c r="H309" s="33"/>
      <c r="I309" s="34"/>
      <c r="J309" s="34"/>
      <c r="K309" s="34" t="s">
        <v>54</v>
      </c>
      <c r="L309" s="34"/>
      <c r="M309" s="35">
        <v>3</v>
      </c>
      <c r="N309" s="35"/>
      <c r="O309" s="2">
        <v>217</v>
      </c>
      <c r="P309" s="2">
        <v>175</v>
      </c>
      <c r="Q309" s="36">
        <v>759.5</v>
      </c>
      <c r="R309" s="36"/>
      <c r="S309" s="33" t="s">
        <v>52</v>
      </c>
      <c r="T309" s="33"/>
      <c r="U309" s="33"/>
      <c r="V309" s="37" t="s">
        <v>19</v>
      </c>
      <c r="W309" s="37"/>
    </row>
    <row r="310" spans="1:23" ht="17.25" customHeight="1" x14ac:dyDescent="0.35">
      <c r="A310" s="32">
        <v>4347</v>
      </c>
      <c r="B310" s="32"/>
      <c r="C310" s="32"/>
      <c r="D310" s="33" t="s">
        <v>194</v>
      </c>
      <c r="E310" s="33"/>
      <c r="F310" s="33"/>
      <c r="G310" s="33"/>
      <c r="H310" s="33"/>
      <c r="I310" s="34"/>
      <c r="J310" s="34"/>
      <c r="K310" s="34" t="s">
        <v>54</v>
      </c>
      <c r="L310" s="34"/>
      <c r="M310" s="35">
        <v>7</v>
      </c>
      <c r="N310" s="35"/>
      <c r="O310" s="2">
        <v>436</v>
      </c>
      <c r="P310" s="2">
        <v>228</v>
      </c>
      <c r="Q310" s="36">
        <v>1988.16</v>
      </c>
      <c r="R310" s="36"/>
      <c r="S310" s="33" t="s">
        <v>42</v>
      </c>
      <c r="T310" s="33"/>
      <c r="U310" s="33"/>
      <c r="V310" s="37" t="s">
        <v>19</v>
      </c>
      <c r="W310" s="37"/>
    </row>
    <row r="311" spans="1:23" ht="18" customHeight="1" x14ac:dyDescent="0.35">
      <c r="A311" s="32">
        <v>4348</v>
      </c>
      <c r="B311" s="32"/>
      <c r="C311" s="32"/>
      <c r="D311" s="33" t="s">
        <v>195</v>
      </c>
      <c r="E311" s="33"/>
      <c r="F311" s="33"/>
      <c r="G311" s="33"/>
      <c r="H311" s="33"/>
      <c r="I311" s="34"/>
      <c r="J311" s="34"/>
      <c r="K311" s="34" t="s">
        <v>54</v>
      </c>
      <c r="L311" s="34"/>
      <c r="M311" s="35">
        <v>3</v>
      </c>
      <c r="N311" s="35"/>
      <c r="O311" s="2">
        <v>233</v>
      </c>
      <c r="P311" s="2">
        <v>227</v>
      </c>
      <c r="Q311" s="36">
        <v>1057.82</v>
      </c>
      <c r="R311" s="36"/>
      <c r="S311" s="33" t="s">
        <v>55</v>
      </c>
      <c r="T311" s="33"/>
      <c r="U311" s="33"/>
      <c r="V311" s="37" t="s">
        <v>19</v>
      </c>
      <c r="W311" s="37"/>
    </row>
    <row r="312" spans="1:23" ht="18" customHeight="1" x14ac:dyDescent="0.35">
      <c r="A312" s="32">
        <v>4349</v>
      </c>
      <c r="B312" s="32"/>
      <c r="C312" s="32"/>
      <c r="D312" s="33" t="s">
        <v>197</v>
      </c>
      <c r="E312" s="33"/>
      <c r="F312" s="33"/>
      <c r="G312" s="33"/>
      <c r="H312" s="33"/>
      <c r="I312" s="34"/>
      <c r="J312" s="34"/>
      <c r="K312" s="34" t="s">
        <v>54</v>
      </c>
      <c r="L312" s="34"/>
      <c r="M312" s="35">
        <v>9</v>
      </c>
      <c r="N312" s="35"/>
      <c r="O312" s="2">
        <v>556</v>
      </c>
      <c r="P312" s="2">
        <v>192</v>
      </c>
      <c r="Q312" s="36">
        <v>2135.04</v>
      </c>
      <c r="R312" s="36"/>
      <c r="S312" s="33" t="s">
        <v>89</v>
      </c>
      <c r="T312" s="33"/>
      <c r="U312" s="33"/>
      <c r="V312" s="37" t="s">
        <v>19</v>
      </c>
      <c r="W312" s="37"/>
    </row>
    <row r="313" spans="1:23" ht="18" customHeight="1" x14ac:dyDescent="0.35">
      <c r="A313" s="32">
        <v>4350</v>
      </c>
      <c r="B313" s="32"/>
      <c r="C313" s="32"/>
      <c r="D313" s="33" t="s">
        <v>196</v>
      </c>
      <c r="E313" s="33"/>
      <c r="F313" s="33"/>
      <c r="G313" s="33"/>
      <c r="H313" s="33"/>
      <c r="I313" s="34"/>
      <c r="J313" s="34"/>
      <c r="K313" s="34" t="s">
        <v>54</v>
      </c>
      <c r="L313" s="34"/>
      <c r="M313" s="35">
        <v>5</v>
      </c>
      <c r="N313" s="35"/>
      <c r="O313" s="2">
        <v>347</v>
      </c>
      <c r="P313" s="2">
        <v>185</v>
      </c>
      <c r="Q313" s="36">
        <v>1283.9000000000001</v>
      </c>
      <c r="R313" s="36"/>
      <c r="S313" s="33" t="s">
        <v>52</v>
      </c>
      <c r="T313" s="33"/>
      <c r="U313" s="33"/>
      <c r="V313" s="37" t="s">
        <v>19</v>
      </c>
      <c r="W313" s="37"/>
    </row>
    <row r="314" spans="1:23" ht="18" customHeight="1" x14ac:dyDescent="0.35">
      <c r="A314" s="32">
        <v>4351</v>
      </c>
      <c r="B314" s="32"/>
      <c r="C314" s="32"/>
      <c r="D314" s="33" t="s">
        <v>188</v>
      </c>
      <c r="E314" s="33"/>
      <c r="F314" s="33"/>
      <c r="G314" s="33"/>
      <c r="H314" s="33"/>
      <c r="I314" s="34"/>
      <c r="J314" s="34"/>
      <c r="K314" s="34" t="s">
        <v>54</v>
      </c>
      <c r="L314" s="34"/>
      <c r="M314" s="35">
        <v>9</v>
      </c>
      <c r="N314" s="35"/>
      <c r="O314" s="2">
        <v>590</v>
      </c>
      <c r="P314" s="2">
        <v>190</v>
      </c>
      <c r="Q314" s="36">
        <v>2242</v>
      </c>
      <c r="R314" s="36"/>
      <c r="S314" s="33" t="s">
        <v>89</v>
      </c>
      <c r="T314" s="33"/>
      <c r="U314" s="33"/>
      <c r="V314" s="37" t="s">
        <v>19</v>
      </c>
      <c r="W314" s="37"/>
    </row>
    <row r="315" spans="1:23" ht="18" customHeight="1" x14ac:dyDescent="0.35">
      <c r="A315" s="32">
        <v>4352</v>
      </c>
      <c r="B315" s="32"/>
      <c r="C315" s="32"/>
      <c r="D315" s="33" t="s">
        <v>198</v>
      </c>
      <c r="E315" s="33"/>
      <c r="F315" s="33"/>
      <c r="G315" s="33"/>
      <c r="H315" s="33"/>
      <c r="I315" s="34"/>
      <c r="J315" s="34"/>
      <c r="K315" s="34" t="s">
        <v>58</v>
      </c>
      <c r="L315" s="34"/>
      <c r="M315" s="35">
        <v>4</v>
      </c>
      <c r="N315" s="35"/>
      <c r="O315" s="2">
        <v>261</v>
      </c>
      <c r="P315" s="2">
        <v>233</v>
      </c>
      <c r="Q315" s="36">
        <v>1216.26</v>
      </c>
      <c r="R315" s="36"/>
      <c r="S315" s="33" t="s">
        <v>52</v>
      </c>
      <c r="T315" s="33"/>
      <c r="U315" s="33"/>
      <c r="V315" s="37" t="s">
        <v>19</v>
      </c>
      <c r="W315" s="37"/>
    </row>
    <row r="316" spans="1:23" ht="18" customHeight="1" x14ac:dyDescent="0.35">
      <c r="A316" s="32">
        <v>4353</v>
      </c>
      <c r="B316" s="32"/>
      <c r="C316" s="32"/>
      <c r="D316" s="33" t="s">
        <v>191</v>
      </c>
      <c r="E316" s="33"/>
      <c r="F316" s="33"/>
      <c r="G316" s="33"/>
      <c r="H316" s="33"/>
      <c r="I316" s="34"/>
      <c r="J316" s="34"/>
      <c r="K316" s="34" t="s">
        <v>58</v>
      </c>
      <c r="L316" s="34"/>
      <c r="M316" s="35">
        <v>1</v>
      </c>
      <c r="N316" s="35"/>
      <c r="O316" s="2">
        <v>93</v>
      </c>
      <c r="P316" s="2">
        <v>184</v>
      </c>
      <c r="Q316" s="36">
        <v>342.24</v>
      </c>
      <c r="R316" s="36"/>
      <c r="S316" s="33" t="s">
        <v>52</v>
      </c>
      <c r="T316" s="33"/>
      <c r="U316" s="33"/>
      <c r="V316" s="37" t="s">
        <v>19</v>
      </c>
      <c r="W316" s="37"/>
    </row>
    <row r="317" spans="1:23" ht="18" customHeight="1" x14ac:dyDescent="0.35">
      <c r="A317" s="32">
        <v>4354</v>
      </c>
      <c r="B317" s="32"/>
      <c r="C317" s="32"/>
      <c r="D317" s="33" t="s">
        <v>185</v>
      </c>
      <c r="E317" s="33"/>
      <c r="F317" s="33"/>
      <c r="G317" s="33"/>
      <c r="H317" s="33"/>
      <c r="I317" s="34"/>
      <c r="J317" s="34"/>
      <c r="K317" s="34" t="s">
        <v>58</v>
      </c>
      <c r="L317" s="34"/>
      <c r="M317" s="35">
        <v>3</v>
      </c>
      <c r="N317" s="35"/>
      <c r="O317" s="2">
        <v>192</v>
      </c>
      <c r="P317" s="2">
        <v>207</v>
      </c>
      <c r="Q317" s="36">
        <v>794.88</v>
      </c>
      <c r="R317" s="36"/>
      <c r="S317" s="33" t="s">
        <v>52</v>
      </c>
      <c r="T317" s="33"/>
      <c r="U317" s="33"/>
      <c r="V317" s="37" t="s">
        <v>19</v>
      </c>
      <c r="W317" s="37"/>
    </row>
    <row r="318" spans="1:23" ht="18" customHeight="1" x14ac:dyDescent="0.35">
      <c r="A318" s="32">
        <v>4355</v>
      </c>
      <c r="B318" s="32"/>
      <c r="C318" s="32"/>
      <c r="D318" s="33" t="s">
        <v>201</v>
      </c>
      <c r="E318" s="33"/>
      <c r="F318" s="33"/>
      <c r="G318" s="33"/>
      <c r="H318" s="33"/>
      <c r="I318" s="34"/>
      <c r="J318" s="34"/>
      <c r="K318" s="34" t="s">
        <v>58</v>
      </c>
      <c r="L318" s="34"/>
      <c r="M318" s="35">
        <v>4</v>
      </c>
      <c r="N318" s="35"/>
      <c r="O318" s="2">
        <v>271</v>
      </c>
      <c r="P318" s="2">
        <v>295</v>
      </c>
      <c r="Q318" s="36">
        <v>1598.9</v>
      </c>
      <c r="R318" s="36"/>
      <c r="S318" s="33" t="s">
        <v>89</v>
      </c>
      <c r="T318" s="33"/>
      <c r="U318" s="33"/>
      <c r="V318" s="37" t="s">
        <v>19</v>
      </c>
      <c r="W318" s="37"/>
    </row>
    <row r="319" spans="1:23" ht="18" customHeight="1" x14ac:dyDescent="0.35">
      <c r="A319" s="32">
        <v>4356</v>
      </c>
      <c r="B319" s="32"/>
      <c r="C319" s="32"/>
      <c r="D319" s="33" t="s">
        <v>200</v>
      </c>
      <c r="E319" s="33"/>
      <c r="F319" s="33"/>
      <c r="G319" s="33"/>
      <c r="H319" s="33"/>
      <c r="I319" s="34"/>
      <c r="J319" s="34"/>
      <c r="K319" s="34" t="s">
        <v>58</v>
      </c>
      <c r="L319" s="34"/>
      <c r="M319" s="35">
        <v>6</v>
      </c>
      <c r="N319" s="35"/>
      <c r="O319" s="2">
        <v>424</v>
      </c>
      <c r="P319" s="2">
        <v>281</v>
      </c>
      <c r="Q319" s="36">
        <v>2382.88</v>
      </c>
      <c r="R319" s="36"/>
      <c r="S319" s="33" t="s">
        <v>44</v>
      </c>
      <c r="T319" s="33"/>
      <c r="U319" s="33"/>
      <c r="V319" s="37" t="s">
        <v>19</v>
      </c>
      <c r="W319" s="37"/>
    </row>
    <row r="320" spans="1:23" ht="21" customHeight="1" x14ac:dyDescent="0.35">
      <c r="A320" s="32">
        <v>4357</v>
      </c>
      <c r="B320" s="32"/>
      <c r="C320" s="32"/>
      <c r="D320" s="33" t="s">
        <v>192</v>
      </c>
      <c r="E320" s="33"/>
      <c r="F320" s="33"/>
      <c r="G320" s="33"/>
      <c r="H320" s="33"/>
      <c r="I320" s="34"/>
      <c r="J320" s="34"/>
      <c r="K320" s="34" t="s">
        <v>58</v>
      </c>
      <c r="L320" s="34"/>
      <c r="M320" s="35">
        <v>16</v>
      </c>
      <c r="N320" s="35"/>
      <c r="O320" s="2">
        <v>980</v>
      </c>
      <c r="P320" s="2">
        <v>293</v>
      </c>
      <c r="Q320" s="36">
        <v>5742.8</v>
      </c>
      <c r="R320" s="36"/>
      <c r="S320" s="33" t="s">
        <v>44</v>
      </c>
      <c r="T320" s="33"/>
      <c r="U320" s="33"/>
      <c r="V320" s="37" t="s">
        <v>19</v>
      </c>
      <c r="W320" s="37"/>
    </row>
    <row r="321" spans="1:23" ht="18" customHeight="1" x14ac:dyDescent="0.35">
      <c r="A321" s="32">
        <v>4358</v>
      </c>
      <c r="B321" s="32"/>
      <c r="C321" s="32"/>
      <c r="D321" s="33" t="s">
        <v>190</v>
      </c>
      <c r="E321" s="33"/>
      <c r="F321" s="33"/>
      <c r="G321" s="33"/>
      <c r="H321" s="33"/>
      <c r="I321" s="34"/>
      <c r="J321" s="34"/>
      <c r="K321" s="34" t="s">
        <v>58</v>
      </c>
      <c r="L321" s="34"/>
      <c r="M321" s="35">
        <v>13</v>
      </c>
      <c r="N321" s="35"/>
      <c r="O321" s="2">
        <v>846</v>
      </c>
      <c r="P321" s="2">
        <v>299</v>
      </c>
      <c r="Q321" s="36">
        <v>5059.08</v>
      </c>
      <c r="R321" s="36"/>
      <c r="S321" s="33" t="s">
        <v>89</v>
      </c>
      <c r="T321" s="33"/>
      <c r="U321" s="33"/>
      <c r="V321" s="37" t="s">
        <v>19</v>
      </c>
      <c r="W321" s="37"/>
    </row>
    <row r="322" spans="1:23" ht="18" customHeight="1" x14ac:dyDescent="0.35">
      <c r="A322" s="32">
        <v>4359</v>
      </c>
      <c r="B322" s="32"/>
      <c r="C322" s="32"/>
      <c r="D322" s="33" t="s">
        <v>193</v>
      </c>
      <c r="E322" s="33"/>
      <c r="F322" s="33"/>
      <c r="G322" s="33"/>
      <c r="H322" s="33"/>
      <c r="I322" s="34"/>
      <c r="J322" s="34"/>
      <c r="K322" s="34" t="s">
        <v>58</v>
      </c>
      <c r="L322" s="34"/>
      <c r="M322" s="35">
        <v>15</v>
      </c>
      <c r="N322" s="35"/>
      <c r="O322" s="2">
        <v>944</v>
      </c>
      <c r="P322" s="2">
        <v>325</v>
      </c>
      <c r="Q322" s="36">
        <v>6136</v>
      </c>
      <c r="R322" s="36"/>
      <c r="S322" s="33" t="s">
        <v>44</v>
      </c>
      <c r="T322" s="33"/>
      <c r="U322" s="33"/>
      <c r="V322" s="37" t="s">
        <v>19</v>
      </c>
      <c r="W322" s="37"/>
    </row>
    <row r="323" spans="1:23" ht="18" customHeight="1" x14ac:dyDescent="0.35">
      <c r="A323" s="32">
        <v>4360</v>
      </c>
      <c r="B323" s="32"/>
      <c r="C323" s="32"/>
      <c r="D323" s="33" t="s">
        <v>199</v>
      </c>
      <c r="E323" s="33"/>
      <c r="F323" s="33"/>
      <c r="G323" s="33"/>
      <c r="H323" s="33"/>
      <c r="I323" s="34"/>
      <c r="J323" s="34"/>
      <c r="K323" s="34" t="s">
        <v>58</v>
      </c>
      <c r="L323" s="34"/>
      <c r="M323" s="35">
        <v>4</v>
      </c>
      <c r="N323" s="35"/>
      <c r="O323" s="2">
        <v>272</v>
      </c>
      <c r="P323" s="2">
        <v>167</v>
      </c>
      <c r="Q323" s="36">
        <v>908.48</v>
      </c>
      <c r="R323" s="36"/>
      <c r="S323" s="33" t="s">
        <v>44</v>
      </c>
      <c r="T323" s="33"/>
      <c r="U323" s="33"/>
      <c r="V323" s="37" t="s">
        <v>19</v>
      </c>
      <c r="W323" s="37"/>
    </row>
    <row r="324" spans="1:23" ht="18" customHeight="1" x14ac:dyDescent="0.35">
      <c r="A324" s="32">
        <v>4361</v>
      </c>
      <c r="B324" s="32"/>
      <c r="C324" s="32"/>
      <c r="D324" s="33" t="s">
        <v>202</v>
      </c>
      <c r="E324" s="33"/>
      <c r="F324" s="33"/>
      <c r="G324" s="33"/>
      <c r="H324" s="33"/>
      <c r="I324" s="34"/>
      <c r="J324" s="34"/>
      <c r="K324" s="34" t="s">
        <v>58</v>
      </c>
      <c r="L324" s="34"/>
      <c r="M324" s="35">
        <v>10</v>
      </c>
      <c r="N324" s="35"/>
      <c r="O324" s="2">
        <v>621</v>
      </c>
      <c r="P324" s="2">
        <v>274</v>
      </c>
      <c r="Q324" s="36">
        <v>3403.08</v>
      </c>
      <c r="R324" s="36"/>
      <c r="S324" s="33" t="s">
        <v>44</v>
      </c>
      <c r="T324" s="33"/>
      <c r="U324" s="33"/>
      <c r="V324" s="37" t="s">
        <v>19</v>
      </c>
      <c r="W324" s="37"/>
    </row>
    <row r="325" spans="1:23" ht="18" customHeight="1" x14ac:dyDescent="0.35">
      <c r="A325" s="32">
        <v>4362</v>
      </c>
      <c r="B325" s="32"/>
      <c r="C325" s="32"/>
      <c r="D325" s="33" t="s">
        <v>194</v>
      </c>
      <c r="E325" s="33"/>
      <c r="F325" s="33"/>
      <c r="G325" s="33"/>
      <c r="H325" s="33"/>
      <c r="I325" s="34"/>
      <c r="J325" s="34"/>
      <c r="K325" s="34" t="s">
        <v>58</v>
      </c>
      <c r="L325" s="34"/>
      <c r="M325" s="35">
        <v>40</v>
      </c>
      <c r="N325" s="35"/>
      <c r="O325" s="2">
        <v>2444</v>
      </c>
      <c r="P325" s="2">
        <v>327</v>
      </c>
      <c r="Q325" s="36">
        <v>15983.76</v>
      </c>
      <c r="R325" s="36"/>
      <c r="S325" s="33" t="s">
        <v>89</v>
      </c>
      <c r="T325" s="33"/>
      <c r="U325" s="33"/>
      <c r="V325" s="37" t="s">
        <v>19</v>
      </c>
      <c r="W325" s="37"/>
    </row>
    <row r="326" spans="1:23" ht="18" customHeight="1" x14ac:dyDescent="0.35">
      <c r="A326" s="32">
        <v>4363</v>
      </c>
      <c r="B326" s="32"/>
      <c r="C326" s="32"/>
      <c r="D326" s="33" t="s">
        <v>197</v>
      </c>
      <c r="E326" s="33"/>
      <c r="F326" s="33"/>
      <c r="G326" s="33"/>
      <c r="H326" s="33"/>
      <c r="I326" s="34"/>
      <c r="J326" s="34"/>
      <c r="K326" s="34" t="s">
        <v>58</v>
      </c>
      <c r="L326" s="34"/>
      <c r="M326" s="35">
        <v>60</v>
      </c>
      <c r="N326" s="35"/>
      <c r="O326" s="2">
        <v>3672</v>
      </c>
      <c r="P326" s="2">
        <v>323</v>
      </c>
      <c r="Q326" s="36">
        <v>23721.119999999999</v>
      </c>
      <c r="R326" s="36"/>
      <c r="S326" s="33" t="s">
        <v>89</v>
      </c>
      <c r="T326" s="33"/>
      <c r="U326" s="33"/>
      <c r="V326" s="37" t="s">
        <v>19</v>
      </c>
      <c r="W326" s="37"/>
    </row>
    <row r="327" spans="1:23" ht="18" customHeight="1" x14ac:dyDescent="0.35">
      <c r="A327" s="32">
        <v>4364</v>
      </c>
      <c r="B327" s="32"/>
      <c r="C327" s="32"/>
      <c r="D327" s="33" t="s">
        <v>188</v>
      </c>
      <c r="E327" s="33"/>
      <c r="F327" s="33"/>
      <c r="G327" s="33"/>
      <c r="H327" s="33"/>
      <c r="I327" s="34"/>
      <c r="J327" s="34"/>
      <c r="K327" s="34" t="s">
        <v>58</v>
      </c>
      <c r="L327" s="34"/>
      <c r="M327" s="35">
        <v>28</v>
      </c>
      <c r="N327" s="35"/>
      <c r="O327" s="2">
        <v>1701</v>
      </c>
      <c r="P327" s="2">
        <v>300</v>
      </c>
      <c r="Q327" s="36">
        <v>10206</v>
      </c>
      <c r="R327" s="36"/>
      <c r="S327" s="33" t="s">
        <v>89</v>
      </c>
      <c r="T327" s="33"/>
      <c r="U327" s="33"/>
      <c r="V327" s="37" t="s">
        <v>19</v>
      </c>
      <c r="W327" s="37"/>
    </row>
    <row r="328" spans="1:23" ht="18" customHeight="1" x14ac:dyDescent="0.35">
      <c r="A328" s="32">
        <v>4365</v>
      </c>
      <c r="B328" s="32"/>
      <c r="C328" s="32"/>
      <c r="D328" s="33" t="s">
        <v>196</v>
      </c>
      <c r="E328" s="33"/>
      <c r="F328" s="33"/>
      <c r="G328" s="33"/>
      <c r="H328" s="33"/>
      <c r="I328" s="34"/>
      <c r="J328" s="34"/>
      <c r="K328" s="34" t="s">
        <v>58</v>
      </c>
      <c r="L328" s="34"/>
      <c r="M328" s="35">
        <v>6</v>
      </c>
      <c r="N328" s="35"/>
      <c r="O328" s="2">
        <v>380</v>
      </c>
      <c r="P328" s="2">
        <v>326</v>
      </c>
      <c r="Q328" s="36">
        <v>2477.6</v>
      </c>
      <c r="R328" s="36"/>
      <c r="S328" s="33" t="s">
        <v>44</v>
      </c>
      <c r="T328" s="33"/>
      <c r="U328" s="33"/>
      <c r="V328" s="37" t="s">
        <v>19</v>
      </c>
      <c r="W328" s="37"/>
    </row>
    <row r="329" spans="1:23" ht="18" customHeight="1" x14ac:dyDescent="0.35">
      <c r="A329" s="32">
        <v>4366</v>
      </c>
      <c r="B329" s="32"/>
      <c r="C329" s="32"/>
      <c r="D329" s="33" t="s">
        <v>195</v>
      </c>
      <c r="E329" s="33"/>
      <c r="F329" s="33"/>
      <c r="G329" s="33"/>
      <c r="H329" s="33"/>
      <c r="I329" s="34"/>
      <c r="J329" s="34"/>
      <c r="K329" s="34" t="s">
        <v>58</v>
      </c>
      <c r="L329" s="34"/>
      <c r="M329" s="35">
        <v>36</v>
      </c>
      <c r="N329" s="35"/>
      <c r="O329" s="2">
        <v>2239</v>
      </c>
      <c r="P329" s="2">
        <v>331</v>
      </c>
      <c r="Q329" s="36">
        <v>14822.18</v>
      </c>
      <c r="R329" s="36"/>
      <c r="S329" s="33" t="s">
        <v>89</v>
      </c>
      <c r="T329" s="33"/>
      <c r="U329" s="33"/>
      <c r="V329" s="37" t="s">
        <v>19</v>
      </c>
      <c r="W329" s="37"/>
    </row>
    <row r="330" spans="1:23" ht="18" customHeight="1" x14ac:dyDescent="0.35">
      <c r="A330" s="32">
        <v>4367</v>
      </c>
      <c r="B330" s="32"/>
      <c r="C330" s="32"/>
      <c r="D330" s="33" t="s">
        <v>205</v>
      </c>
      <c r="E330" s="33"/>
      <c r="F330" s="33"/>
      <c r="G330" s="33"/>
      <c r="H330" s="33"/>
      <c r="I330" s="34"/>
      <c r="J330" s="34"/>
      <c r="K330" s="34" t="s">
        <v>62</v>
      </c>
      <c r="L330" s="34"/>
      <c r="M330" s="35">
        <v>2</v>
      </c>
      <c r="N330" s="35"/>
      <c r="O330" s="2">
        <v>151</v>
      </c>
      <c r="P330" s="2">
        <v>121</v>
      </c>
      <c r="Q330" s="36">
        <v>365.42</v>
      </c>
      <c r="R330" s="36"/>
      <c r="S330" s="33" t="s">
        <v>44</v>
      </c>
      <c r="T330" s="33"/>
      <c r="U330" s="33"/>
      <c r="V330" s="37" t="s">
        <v>19</v>
      </c>
      <c r="W330" s="37"/>
    </row>
    <row r="331" spans="1:23" ht="18" customHeight="1" x14ac:dyDescent="0.35">
      <c r="A331" s="32">
        <v>4368</v>
      </c>
      <c r="B331" s="32"/>
      <c r="C331" s="32"/>
      <c r="D331" s="33" t="s">
        <v>206</v>
      </c>
      <c r="E331" s="33"/>
      <c r="F331" s="33"/>
      <c r="G331" s="33"/>
      <c r="H331" s="33"/>
      <c r="I331" s="34"/>
      <c r="J331" s="34"/>
      <c r="K331" s="34" t="s">
        <v>62</v>
      </c>
      <c r="L331" s="34"/>
      <c r="M331" s="35">
        <v>5</v>
      </c>
      <c r="N331" s="35"/>
      <c r="O331" s="2">
        <v>313</v>
      </c>
      <c r="P331" s="2">
        <v>84</v>
      </c>
      <c r="Q331" s="36">
        <v>525.84</v>
      </c>
      <c r="R331" s="36"/>
      <c r="S331" s="33" t="s">
        <v>63</v>
      </c>
      <c r="T331" s="33"/>
      <c r="U331" s="33"/>
      <c r="V331" s="37" t="s">
        <v>19</v>
      </c>
      <c r="W331" s="37"/>
    </row>
    <row r="332" spans="1:23" ht="20.25" customHeight="1" x14ac:dyDescent="0.35">
      <c r="A332" s="32">
        <v>4369</v>
      </c>
      <c r="B332" s="32"/>
      <c r="C332" s="32"/>
      <c r="D332" s="33" t="s">
        <v>207</v>
      </c>
      <c r="E332" s="33"/>
      <c r="F332" s="33"/>
      <c r="G332" s="33"/>
      <c r="H332" s="33"/>
      <c r="I332" s="34"/>
      <c r="J332" s="34"/>
      <c r="K332" s="34" t="s">
        <v>70</v>
      </c>
      <c r="L332" s="34"/>
      <c r="M332" s="35">
        <v>2</v>
      </c>
      <c r="N332" s="35"/>
      <c r="O332" s="2">
        <v>179</v>
      </c>
      <c r="P332" s="2">
        <v>147</v>
      </c>
      <c r="Q332" s="36">
        <v>526.26</v>
      </c>
      <c r="R332" s="36"/>
      <c r="S332" s="33" t="s">
        <v>49</v>
      </c>
      <c r="T332" s="33"/>
      <c r="U332" s="33"/>
      <c r="V332" s="37" t="s">
        <v>19</v>
      </c>
      <c r="W332" s="37"/>
    </row>
    <row r="333" spans="1:23" ht="18" customHeight="1" x14ac:dyDescent="0.35">
      <c r="A333" s="32">
        <v>4370</v>
      </c>
      <c r="B333" s="32"/>
      <c r="C333" s="32"/>
      <c r="D333" s="33" t="s">
        <v>208</v>
      </c>
      <c r="E333" s="33"/>
      <c r="F333" s="33"/>
      <c r="G333" s="33"/>
      <c r="H333" s="33"/>
      <c r="I333" s="34"/>
      <c r="J333" s="34"/>
      <c r="K333" s="34" t="s">
        <v>70</v>
      </c>
      <c r="L333" s="34"/>
      <c r="M333" s="35">
        <v>8</v>
      </c>
      <c r="N333" s="35"/>
      <c r="O333" s="2">
        <v>512</v>
      </c>
      <c r="P333" s="2">
        <v>180</v>
      </c>
      <c r="Q333" s="36">
        <v>1843.2</v>
      </c>
      <c r="R333" s="36"/>
      <c r="S333" s="33" t="s">
        <v>52</v>
      </c>
      <c r="T333" s="33"/>
      <c r="U333" s="33"/>
      <c r="V333" s="37" t="s">
        <v>19</v>
      </c>
      <c r="W333" s="37"/>
    </row>
    <row r="334" spans="1:23" ht="18" customHeight="1" x14ac:dyDescent="0.35">
      <c r="A334" s="32">
        <v>4371</v>
      </c>
      <c r="B334" s="32"/>
      <c r="C334" s="32"/>
      <c r="D334" s="33" t="s">
        <v>209</v>
      </c>
      <c r="E334" s="33"/>
      <c r="F334" s="33"/>
      <c r="G334" s="33"/>
      <c r="H334" s="33"/>
      <c r="I334" s="34"/>
      <c r="J334" s="34"/>
      <c r="K334" s="34" t="s">
        <v>210</v>
      </c>
      <c r="L334" s="34"/>
      <c r="M334" s="35">
        <v>2</v>
      </c>
      <c r="N334" s="35"/>
      <c r="O334" s="2">
        <v>147</v>
      </c>
      <c r="P334" s="2">
        <v>123</v>
      </c>
      <c r="Q334" s="36">
        <v>361.62</v>
      </c>
      <c r="R334" s="36"/>
      <c r="S334" s="33" t="s">
        <v>24</v>
      </c>
      <c r="T334" s="33"/>
      <c r="U334" s="33"/>
      <c r="V334" s="37" t="s">
        <v>19</v>
      </c>
      <c r="W334" s="37"/>
    </row>
    <row r="335" spans="1:23" ht="18" customHeight="1" x14ac:dyDescent="0.35">
      <c r="A335" s="32">
        <v>4372</v>
      </c>
      <c r="B335" s="32"/>
      <c r="C335" s="32"/>
      <c r="D335" s="33" t="s">
        <v>197</v>
      </c>
      <c r="E335" s="33"/>
      <c r="F335" s="33"/>
      <c r="G335" s="33"/>
      <c r="H335" s="33"/>
      <c r="I335" s="34"/>
      <c r="J335" s="34"/>
      <c r="K335" s="34" t="s">
        <v>210</v>
      </c>
      <c r="L335" s="34"/>
      <c r="M335" s="35">
        <v>2</v>
      </c>
      <c r="N335" s="35"/>
      <c r="O335" s="2">
        <v>182</v>
      </c>
      <c r="P335" s="2">
        <v>117</v>
      </c>
      <c r="Q335" s="36">
        <v>425.88</v>
      </c>
      <c r="R335" s="36"/>
      <c r="S335" s="33" t="s">
        <v>21</v>
      </c>
      <c r="T335" s="33"/>
      <c r="U335" s="33"/>
      <c r="V335" s="37" t="s">
        <v>19</v>
      </c>
      <c r="W335" s="37"/>
    </row>
    <row r="336" spans="1:23" ht="18.75" customHeight="1" x14ac:dyDescent="0.35">
      <c r="A336" s="20" t="s">
        <v>84</v>
      </c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1">
        <v>721</v>
      </c>
      <c r="N336" s="21"/>
      <c r="O336" s="3">
        <v>45900</v>
      </c>
      <c r="P336" s="4">
        <v>231.14339869281042</v>
      </c>
      <c r="Q336" s="22">
        <v>212189.64</v>
      </c>
      <c r="R336" s="22"/>
      <c r="S336" s="23"/>
      <c r="T336" s="23"/>
      <c r="U336" s="23"/>
      <c r="V336" s="23"/>
      <c r="W336" s="23"/>
    </row>
    <row r="337" spans="1:23" ht="39.75" customHeight="1" x14ac:dyDescent="0.35"/>
    <row r="338" spans="1:23" ht="16.5" customHeight="1" x14ac:dyDescent="0.35">
      <c r="A338" s="24" t="s">
        <v>85</v>
      </c>
      <c r="B338" s="24"/>
      <c r="C338" s="24"/>
      <c r="D338" s="24"/>
      <c r="F338" s="25" t="s">
        <v>86</v>
      </c>
      <c r="G338" s="25"/>
      <c r="H338" s="25"/>
      <c r="I338" s="25"/>
      <c r="J338" s="25"/>
      <c r="K338" s="25"/>
    </row>
    <row r="339" spans="1:23" ht="28.5" customHeight="1" x14ac:dyDescent="0.35"/>
    <row r="340" spans="1:23" ht="18" customHeight="1" x14ac:dyDescent="0.35">
      <c r="A340" s="38" t="s">
        <v>4</v>
      </c>
      <c r="B340" s="38"/>
      <c r="C340" s="38"/>
      <c r="D340" s="38"/>
      <c r="E340" s="38"/>
      <c r="F340" s="38"/>
      <c r="G340" s="8" t="s">
        <v>211</v>
      </c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</row>
    <row r="341" spans="1:23" ht="24" customHeight="1" x14ac:dyDescent="0.35">
      <c r="A341" s="39" t="s">
        <v>6</v>
      </c>
      <c r="B341" s="39"/>
      <c r="C341" s="39"/>
      <c r="D341" s="40" t="s">
        <v>7</v>
      </c>
      <c r="E341" s="40"/>
      <c r="F341" s="40"/>
      <c r="G341" s="40"/>
      <c r="H341" s="40"/>
      <c r="I341" s="40" t="s">
        <v>8</v>
      </c>
      <c r="J341" s="40"/>
      <c r="K341" s="40" t="s">
        <v>9</v>
      </c>
      <c r="L341" s="40"/>
      <c r="M341" s="40" t="s">
        <v>10</v>
      </c>
      <c r="N341" s="40"/>
      <c r="O341" s="1" t="s">
        <v>11</v>
      </c>
      <c r="P341" s="1" t="s">
        <v>12</v>
      </c>
      <c r="Q341" s="40" t="s">
        <v>13</v>
      </c>
      <c r="R341" s="40"/>
      <c r="S341" s="40" t="s">
        <v>14</v>
      </c>
      <c r="T341" s="40"/>
      <c r="U341" s="40"/>
      <c r="V341" s="41" t="s">
        <v>15</v>
      </c>
      <c r="W341" s="41"/>
    </row>
    <row r="342" spans="1:23" ht="18" customHeight="1" x14ac:dyDescent="0.35">
      <c r="A342" s="32">
        <v>5701</v>
      </c>
      <c r="B342" s="32"/>
      <c r="C342" s="32"/>
      <c r="D342" s="33" t="s">
        <v>212</v>
      </c>
      <c r="E342" s="33"/>
      <c r="F342" s="33"/>
      <c r="G342" s="33"/>
      <c r="H342" s="33"/>
      <c r="I342" s="34"/>
      <c r="J342" s="34"/>
      <c r="K342" s="34" t="s">
        <v>17</v>
      </c>
      <c r="L342" s="34"/>
      <c r="M342" s="35">
        <v>12</v>
      </c>
      <c r="N342" s="35"/>
      <c r="O342" s="2">
        <v>773</v>
      </c>
      <c r="P342" s="2">
        <v>107</v>
      </c>
      <c r="Q342" s="36">
        <v>1654.22</v>
      </c>
      <c r="R342" s="36"/>
      <c r="S342" s="33" t="s">
        <v>18</v>
      </c>
      <c r="T342" s="33"/>
      <c r="U342" s="33"/>
      <c r="V342" s="37" t="s">
        <v>19</v>
      </c>
      <c r="W342" s="37"/>
    </row>
    <row r="343" spans="1:23" ht="18" customHeight="1" x14ac:dyDescent="0.35">
      <c r="A343" s="32">
        <v>5702</v>
      </c>
      <c r="B343" s="32"/>
      <c r="C343" s="32"/>
      <c r="D343" s="33" t="s">
        <v>213</v>
      </c>
      <c r="E343" s="33"/>
      <c r="F343" s="33"/>
      <c r="G343" s="33"/>
      <c r="H343" s="33"/>
      <c r="I343" s="34"/>
      <c r="J343" s="34"/>
      <c r="K343" s="34" t="s">
        <v>17</v>
      </c>
      <c r="L343" s="34"/>
      <c r="M343" s="35">
        <v>4</v>
      </c>
      <c r="N343" s="35"/>
      <c r="O343" s="2">
        <v>254</v>
      </c>
      <c r="P343" s="2">
        <v>107</v>
      </c>
      <c r="Q343" s="36">
        <v>543.55999999999995</v>
      </c>
      <c r="R343" s="36"/>
      <c r="S343" s="33" t="s">
        <v>18</v>
      </c>
      <c r="T343" s="33"/>
      <c r="U343" s="33"/>
      <c r="V343" s="37" t="s">
        <v>19</v>
      </c>
      <c r="W343" s="37"/>
    </row>
    <row r="344" spans="1:23" ht="18" customHeight="1" x14ac:dyDescent="0.35">
      <c r="A344" s="32">
        <v>5703</v>
      </c>
      <c r="B344" s="32"/>
      <c r="C344" s="32"/>
      <c r="D344" s="33" t="s">
        <v>214</v>
      </c>
      <c r="E344" s="33"/>
      <c r="F344" s="33"/>
      <c r="G344" s="33"/>
      <c r="H344" s="33"/>
      <c r="I344" s="34"/>
      <c r="J344" s="34"/>
      <c r="K344" s="34" t="s">
        <v>17</v>
      </c>
      <c r="L344" s="34"/>
      <c r="M344" s="35">
        <v>2</v>
      </c>
      <c r="N344" s="35"/>
      <c r="O344" s="2">
        <v>134</v>
      </c>
      <c r="P344" s="2">
        <v>107</v>
      </c>
      <c r="Q344" s="36">
        <v>286.76</v>
      </c>
      <c r="R344" s="36"/>
      <c r="S344" s="33" t="s">
        <v>18</v>
      </c>
      <c r="T344" s="33"/>
      <c r="U344" s="33"/>
      <c r="V344" s="37" t="s">
        <v>19</v>
      </c>
      <c r="W344" s="37"/>
    </row>
    <row r="345" spans="1:23" ht="18" customHeight="1" x14ac:dyDescent="0.35">
      <c r="A345" s="32">
        <v>5704</v>
      </c>
      <c r="B345" s="32"/>
      <c r="C345" s="32"/>
      <c r="D345" s="33" t="s">
        <v>215</v>
      </c>
      <c r="E345" s="33"/>
      <c r="F345" s="33"/>
      <c r="G345" s="33"/>
      <c r="H345" s="33"/>
      <c r="I345" s="34"/>
      <c r="J345" s="34"/>
      <c r="K345" s="34" t="s">
        <v>17</v>
      </c>
      <c r="L345" s="34"/>
      <c r="M345" s="35">
        <v>7</v>
      </c>
      <c r="N345" s="35"/>
      <c r="O345" s="2">
        <v>457</v>
      </c>
      <c r="P345" s="2">
        <v>123</v>
      </c>
      <c r="Q345" s="36">
        <v>1124.22</v>
      </c>
      <c r="R345" s="36"/>
      <c r="S345" s="33" t="s">
        <v>18</v>
      </c>
      <c r="T345" s="33"/>
      <c r="U345" s="33"/>
      <c r="V345" s="37" t="s">
        <v>19</v>
      </c>
      <c r="W345" s="37"/>
    </row>
    <row r="346" spans="1:23" ht="18" customHeight="1" x14ac:dyDescent="0.35">
      <c r="A346" s="32">
        <v>5705</v>
      </c>
      <c r="B346" s="32"/>
      <c r="C346" s="32"/>
      <c r="D346" s="33" t="s">
        <v>216</v>
      </c>
      <c r="E346" s="33"/>
      <c r="F346" s="33"/>
      <c r="G346" s="33"/>
      <c r="H346" s="33"/>
      <c r="I346" s="34"/>
      <c r="J346" s="34"/>
      <c r="K346" s="34" t="s">
        <v>17</v>
      </c>
      <c r="L346" s="34"/>
      <c r="M346" s="35">
        <v>2</v>
      </c>
      <c r="N346" s="35"/>
      <c r="O346" s="2">
        <v>130</v>
      </c>
      <c r="P346" s="2">
        <v>117</v>
      </c>
      <c r="Q346" s="36">
        <v>304.2</v>
      </c>
      <c r="R346" s="36"/>
      <c r="S346" s="33" t="s">
        <v>18</v>
      </c>
      <c r="T346" s="33"/>
      <c r="U346" s="33"/>
      <c r="V346" s="37" t="s">
        <v>19</v>
      </c>
      <c r="W346" s="37"/>
    </row>
    <row r="347" spans="1:23" ht="20.25" customHeight="1" x14ac:dyDescent="0.35">
      <c r="A347" s="32">
        <v>5706</v>
      </c>
      <c r="B347" s="32"/>
      <c r="C347" s="32"/>
      <c r="D347" s="33" t="s">
        <v>217</v>
      </c>
      <c r="E347" s="33"/>
      <c r="F347" s="33"/>
      <c r="G347" s="33"/>
      <c r="H347" s="33"/>
      <c r="I347" s="34"/>
      <c r="J347" s="34"/>
      <c r="K347" s="34" t="s">
        <v>17</v>
      </c>
      <c r="L347" s="34"/>
      <c r="M347" s="35">
        <v>3</v>
      </c>
      <c r="N347" s="35"/>
      <c r="O347" s="2">
        <v>239</v>
      </c>
      <c r="P347" s="2">
        <v>118</v>
      </c>
      <c r="Q347" s="36">
        <v>564.04</v>
      </c>
      <c r="R347" s="36"/>
      <c r="S347" s="33" t="s">
        <v>21</v>
      </c>
      <c r="T347" s="33"/>
      <c r="U347" s="33"/>
      <c r="V347" s="37" t="s">
        <v>19</v>
      </c>
      <c r="W347" s="37"/>
    </row>
    <row r="348" spans="1:23" ht="21" customHeight="1" x14ac:dyDescent="0.35">
      <c r="A348" s="32">
        <v>5707</v>
      </c>
      <c r="B348" s="32"/>
      <c r="C348" s="32"/>
      <c r="D348" s="33" t="s">
        <v>218</v>
      </c>
      <c r="E348" s="33"/>
      <c r="F348" s="33"/>
      <c r="G348" s="33"/>
      <c r="H348" s="33"/>
      <c r="I348" s="34"/>
      <c r="J348" s="34"/>
      <c r="K348" s="34" t="s">
        <v>17</v>
      </c>
      <c r="L348" s="34"/>
      <c r="M348" s="35">
        <v>3</v>
      </c>
      <c r="N348" s="35"/>
      <c r="O348" s="2">
        <v>194</v>
      </c>
      <c r="P348" s="2">
        <v>132</v>
      </c>
      <c r="Q348" s="36">
        <v>512.16</v>
      </c>
      <c r="R348" s="36"/>
      <c r="S348" s="33" t="s">
        <v>21</v>
      </c>
      <c r="T348" s="33"/>
      <c r="U348" s="33"/>
      <c r="V348" s="37" t="s">
        <v>19</v>
      </c>
      <c r="W348" s="37"/>
    </row>
    <row r="349" spans="1:23" ht="21" customHeight="1" x14ac:dyDescent="0.35">
      <c r="A349" s="32">
        <v>5708</v>
      </c>
      <c r="B349" s="32"/>
      <c r="C349" s="32"/>
      <c r="D349" s="33" t="s">
        <v>219</v>
      </c>
      <c r="E349" s="33"/>
      <c r="F349" s="33"/>
      <c r="G349" s="33"/>
      <c r="H349" s="33"/>
      <c r="I349" s="34"/>
      <c r="J349" s="34"/>
      <c r="K349" s="34" t="s">
        <v>17</v>
      </c>
      <c r="L349" s="34"/>
      <c r="M349" s="35">
        <v>3</v>
      </c>
      <c r="N349" s="35"/>
      <c r="O349" s="2">
        <v>180</v>
      </c>
      <c r="P349" s="2">
        <v>143</v>
      </c>
      <c r="Q349" s="36">
        <v>514.79999999999995</v>
      </c>
      <c r="R349" s="36"/>
      <c r="S349" s="33" t="s">
        <v>49</v>
      </c>
      <c r="T349" s="33"/>
      <c r="U349" s="33"/>
      <c r="V349" s="37" t="s">
        <v>19</v>
      </c>
      <c r="W349" s="37"/>
    </row>
    <row r="350" spans="1:23" ht="18" customHeight="1" x14ac:dyDescent="0.35">
      <c r="A350" s="32">
        <v>5709</v>
      </c>
      <c r="B350" s="32"/>
      <c r="C350" s="32"/>
      <c r="D350" s="33" t="s">
        <v>220</v>
      </c>
      <c r="E350" s="33"/>
      <c r="F350" s="33"/>
      <c r="G350" s="33"/>
      <c r="H350" s="33"/>
      <c r="I350" s="34"/>
      <c r="J350" s="34"/>
      <c r="K350" s="34" t="s">
        <v>17</v>
      </c>
      <c r="L350" s="34"/>
      <c r="M350" s="35">
        <v>4</v>
      </c>
      <c r="N350" s="35"/>
      <c r="O350" s="2">
        <v>260</v>
      </c>
      <c r="P350" s="2">
        <v>145</v>
      </c>
      <c r="Q350" s="36">
        <v>754</v>
      </c>
      <c r="R350" s="36"/>
      <c r="S350" s="33" t="s">
        <v>27</v>
      </c>
      <c r="T350" s="33"/>
      <c r="U350" s="33"/>
      <c r="V350" s="37" t="s">
        <v>19</v>
      </c>
      <c r="W350" s="37"/>
    </row>
    <row r="351" spans="1:23" ht="20.25" customHeight="1" x14ac:dyDescent="0.35">
      <c r="A351" s="32">
        <v>5710</v>
      </c>
      <c r="B351" s="32"/>
      <c r="C351" s="32"/>
      <c r="D351" s="33" t="s">
        <v>221</v>
      </c>
      <c r="E351" s="33"/>
      <c r="F351" s="33"/>
      <c r="G351" s="33"/>
      <c r="H351" s="33"/>
      <c r="I351" s="34"/>
      <c r="J351" s="34"/>
      <c r="K351" s="34" t="s">
        <v>17</v>
      </c>
      <c r="L351" s="34"/>
      <c r="M351" s="35">
        <v>4</v>
      </c>
      <c r="N351" s="35"/>
      <c r="O351" s="2">
        <v>306</v>
      </c>
      <c r="P351" s="2">
        <v>148</v>
      </c>
      <c r="Q351" s="36">
        <v>905.76</v>
      </c>
      <c r="R351" s="36"/>
      <c r="S351" s="33" t="s">
        <v>26</v>
      </c>
      <c r="T351" s="33"/>
      <c r="U351" s="33"/>
      <c r="V351" s="37" t="s">
        <v>19</v>
      </c>
      <c r="W351" s="37"/>
    </row>
    <row r="352" spans="1:23" ht="18" customHeight="1" x14ac:dyDescent="0.35">
      <c r="A352" s="32">
        <v>5711</v>
      </c>
      <c r="B352" s="32"/>
      <c r="C352" s="32"/>
      <c r="D352" s="33" t="s">
        <v>222</v>
      </c>
      <c r="E352" s="33"/>
      <c r="F352" s="33"/>
      <c r="G352" s="33"/>
      <c r="H352" s="33"/>
      <c r="I352" s="34"/>
      <c r="J352" s="34"/>
      <c r="K352" s="34" t="s">
        <v>17</v>
      </c>
      <c r="L352" s="34"/>
      <c r="M352" s="35">
        <v>4</v>
      </c>
      <c r="N352" s="35"/>
      <c r="O352" s="2">
        <v>281</v>
      </c>
      <c r="P352" s="2">
        <v>149</v>
      </c>
      <c r="Q352" s="36">
        <v>837.38</v>
      </c>
      <c r="R352" s="36"/>
      <c r="S352" s="33" t="s">
        <v>49</v>
      </c>
      <c r="T352" s="33"/>
      <c r="U352" s="33"/>
      <c r="V352" s="37" t="s">
        <v>19</v>
      </c>
      <c r="W352" s="37"/>
    </row>
    <row r="353" spans="1:23" ht="18" customHeight="1" x14ac:dyDescent="0.35">
      <c r="A353" s="32">
        <v>5712</v>
      </c>
      <c r="B353" s="32"/>
      <c r="C353" s="32"/>
      <c r="D353" s="33" t="s">
        <v>223</v>
      </c>
      <c r="E353" s="33"/>
      <c r="F353" s="33"/>
      <c r="G353" s="33"/>
      <c r="H353" s="33"/>
      <c r="I353" s="34"/>
      <c r="J353" s="34"/>
      <c r="K353" s="34" t="s">
        <v>17</v>
      </c>
      <c r="L353" s="34"/>
      <c r="M353" s="35">
        <v>4</v>
      </c>
      <c r="N353" s="35"/>
      <c r="O353" s="2">
        <v>253</v>
      </c>
      <c r="P353" s="2">
        <v>147</v>
      </c>
      <c r="Q353" s="36">
        <v>743.82</v>
      </c>
      <c r="R353" s="36"/>
      <c r="S353" s="33" t="s">
        <v>26</v>
      </c>
      <c r="T353" s="33"/>
      <c r="U353" s="33"/>
      <c r="V353" s="37" t="s">
        <v>19</v>
      </c>
      <c r="W353" s="37"/>
    </row>
    <row r="354" spans="1:23" ht="18" customHeight="1" x14ac:dyDescent="0.35">
      <c r="A354" s="32">
        <v>5713</v>
      </c>
      <c r="B354" s="32"/>
      <c r="C354" s="32"/>
      <c r="D354" s="33" t="s">
        <v>224</v>
      </c>
      <c r="E354" s="33"/>
      <c r="F354" s="33"/>
      <c r="G354" s="33"/>
      <c r="H354" s="33"/>
      <c r="I354" s="34"/>
      <c r="J354" s="34"/>
      <c r="K354" s="34" t="s">
        <v>17</v>
      </c>
      <c r="L354" s="34"/>
      <c r="M354" s="35">
        <v>6</v>
      </c>
      <c r="N354" s="35"/>
      <c r="O354" s="2">
        <v>387</v>
      </c>
      <c r="P354" s="2">
        <v>143</v>
      </c>
      <c r="Q354" s="36">
        <v>1106.82</v>
      </c>
      <c r="R354" s="36"/>
      <c r="S354" s="33" t="s">
        <v>27</v>
      </c>
      <c r="T354" s="33"/>
      <c r="U354" s="33"/>
      <c r="V354" s="37" t="s">
        <v>19</v>
      </c>
      <c r="W354" s="37"/>
    </row>
    <row r="355" spans="1:23" ht="18" customHeight="1" x14ac:dyDescent="0.35">
      <c r="A355" s="32">
        <v>5714</v>
      </c>
      <c r="B355" s="32"/>
      <c r="C355" s="32"/>
      <c r="D355" s="33" t="s">
        <v>225</v>
      </c>
      <c r="E355" s="33"/>
      <c r="F355" s="33"/>
      <c r="G355" s="33"/>
      <c r="H355" s="33"/>
      <c r="I355" s="34"/>
      <c r="J355" s="34"/>
      <c r="K355" s="34" t="s">
        <v>17</v>
      </c>
      <c r="L355" s="34"/>
      <c r="M355" s="35">
        <v>6</v>
      </c>
      <c r="N355" s="35"/>
      <c r="O355" s="2">
        <v>405</v>
      </c>
      <c r="P355" s="2">
        <v>144</v>
      </c>
      <c r="Q355" s="36">
        <v>1166.4000000000001</v>
      </c>
      <c r="R355" s="36"/>
      <c r="S355" s="33" t="s">
        <v>26</v>
      </c>
      <c r="T355" s="33"/>
      <c r="U355" s="33"/>
      <c r="V355" s="37" t="s">
        <v>19</v>
      </c>
      <c r="W355" s="37"/>
    </row>
    <row r="356" spans="1:23" ht="18" customHeight="1" x14ac:dyDescent="0.35">
      <c r="A356" s="32">
        <v>5715</v>
      </c>
      <c r="B356" s="32"/>
      <c r="C356" s="32"/>
      <c r="D356" s="33" t="s">
        <v>226</v>
      </c>
      <c r="E356" s="33"/>
      <c r="F356" s="33"/>
      <c r="G356" s="33"/>
      <c r="H356" s="33"/>
      <c r="I356" s="34"/>
      <c r="J356" s="34"/>
      <c r="K356" s="34" t="s">
        <v>17</v>
      </c>
      <c r="L356" s="34"/>
      <c r="M356" s="35">
        <v>14</v>
      </c>
      <c r="N356" s="35"/>
      <c r="O356" s="2">
        <v>895</v>
      </c>
      <c r="P356" s="2">
        <v>149</v>
      </c>
      <c r="Q356" s="36">
        <v>2667.1</v>
      </c>
      <c r="R356" s="36"/>
      <c r="S356" s="33" t="s">
        <v>26</v>
      </c>
      <c r="T356" s="33"/>
      <c r="U356" s="33"/>
      <c r="V356" s="37" t="s">
        <v>19</v>
      </c>
      <c r="W356" s="37"/>
    </row>
    <row r="357" spans="1:23" ht="18" customHeight="1" x14ac:dyDescent="0.35">
      <c r="A357" s="32">
        <v>5716</v>
      </c>
      <c r="B357" s="32"/>
      <c r="C357" s="32"/>
      <c r="D357" s="33" t="s">
        <v>227</v>
      </c>
      <c r="E357" s="33"/>
      <c r="F357" s="33"/>
      <c r="G357" s="33"/>
      <c r="H357" s="33"/>
      <c r="I357" s="34"/>
      <c r="J357" s="34"/>
      <c r="K357" s="34" t="s">
        <v>17</v>
      </c>
      <c r="L357" s="34"/>
      <c r="M357" s="35">
        <v>7</v>
      </c>
      <c r="N357" s="35"/>
      <c r="O357" s="2">
        <v>447</v>
      </c>
      <c r="P357" s="2">
        <v>147</v>
      </c>
      <c r="Q357" s="36">
        <v>1314.18</v>
      </c>
      <c r="R357" s="36"/>
      <c r="S357" s="33" t="s">
        <v>27</v>
      </c>
      <c r="T357" s="33"/>
      <c r="U357" s="33"/>
      <c r="V357" s="37" t="s">
        <v>19</v>
      </c>
      <c r="W357" s="37"/>
    </row>
    <row r="358" spans="1:23" ht="21" customHeight="1" x14ac:dyDescent="0.35">
      <c r="A358" s="32">
        <v>5717</v>
      </c>
      <c r="B358" s="32"/>
      <c r="C358" s="32"/>
      <c r="D358" s="33" t="s">
        <v>228</v>
      </c>
      <c r="E358" s="33"/>
      <c r="F358" s="33"/>
      <c r="G358" s="33"/>
      <c r="H358" s="33"/>
      <c r="I358" s="34"/>
      <c r="J358" s="34"/>
      <c r="K358" s="34" t="s">
        <v>17</v>
      </c>
      <c r="L358" s="34"/>
      <c r="M358" s="35">
        <v>3</v>
      </c>
      <c r="N358" s="35"/>
      <c r="O358" s="2">
        <v>207</v>
      </c>
      <c r="P358" s="2">
        <v>136</v>
      </c>
      <c r="Q358" s="36">
        <v>563.04</v>
      </c>
      <c r="R358" s="36"/>
      <c r="S358" s="33" t="s">
        <v>21</v>
      </c>
      <c r="T358" s="33"/>
      <c r="U358" s="33"/>
      <c r="V358" s="37" t="s">
        <v>19</v>
      </c>
      <c r="W358" s="37"/>
    </row>
    <row r="359" spans="1:23" ht="20.25" customHeight="1" x14ac:dyDescent="0.35">
      <c r="A359" s="32">
        <v>5718</v>
      </c>
      <c r="B359" s="32"/>
      <c r="C359" s="32"/>
      <c r="D359" s="33" t="s">
        <v>229</v>
      </c>
      <c r="E359" s="33"/>
      <c r="F359" s="33"/>
      <c r="G359" s="33"/>
      <c r="H359" s="33"/>
      <c r="I359" s="34"/>
      <c r="J359" s="34"/>
      <c r="K359" s="34" t="s">
        <v>17</v>
      </c>
      <c r="L359" s="34"/>
      <c r="M359" s="35">
        <v>3</v>
      </c>
      <c r="N359" s="35"/>
      <c r="O359" s="2">
        <v>233</v>
      </c>
      <c r="P359" s="2">
        <v>141</v>
      </c>
      <c r="Q359" s="36">
        <v>657.06</v>
      </c>
      <c r="R359" s="36"/>
      <c r="S359" s="33" t="s">
        <v>26</v>
      </c>
      <c r="T359" s="33"/>
      <c r="U359" s="33"/>
      <c r="V359" s="37" t="s">
        <v>19</v>
      </c>
      <c r="W359" s="37"/>
    </row>
    <row r="360" spans="1:23" ht="21" customHeight="1" x14ac:dyDescent="0.35">
      <c r="A360" s="32">
        <v>5719</v>
      </c>
      <c r="B360" s="32"/>
      <c r="C360" s="32"/>
      <c r="D360" s="33" t="s">
        <v>230</v>
      </c>
      <c r="E360" s="33"/>
      <c r="F360" s="33"/>
      <c r="G360" s="33"/>
      <c r="H360" s="33"/>
      <c r="I360" s="34"/>
      <c r="J360" s="34"/>
      <c r="K360" s="34" t="s">
        <v>17</v>
      </c>
      <c r="L360" s="34"/>
      <c r="M360" s="35">
        <v>3</v>
      </c>
      <c r="N360" s="35"/>
      <c r="O360" s="2">
        <v>210</v>
      </c>
      <c r="P360" s="2">
        <v>124</v>
      </c>
      <c r="Q360" s="36">
        <v>520.79999999999995</v>
      </c>
      <c r="R360" s="36"/>
      <c r="S360" s="33" t="s">
        <v>21</v>
      </c>
      <c r="T360" s="33"/>
      <c r="U360" s="33"/>
      <c r="V360" s="37" t="s">
        <v>19</v>
      </c>
      <c r="W360" s="37"/>
    </row>
    <row r="361" spans="1:23" ht="18" customHeight="1" x14ac:dyDescent="0.35">
      <c r="A361" s="32">
        <v>5720</v>
      </c>
      <c r="B361" s="32"/>
      <c r="C361" s="32"/>
      <c r="D361" s="33" t="s">
        <v>212</v>
      </c>
      <c r="E361" s="33"/>
      <c r="F361" s="33"/>
      <c r="G361" s="33"/>
      <c r="H361" s="33"/>
      <c r="I361" s="34"/>
      <c r="J361" s="34"/>
      <c r="K361" s="34" t="s">
        <v>94</v>
      </c>
      <c r="L361" s="34"/>
      <c r="M361" s="35">
        <v>2</v>
      </c>
      <c r="N361" s="35"/>
      <c r="O361" s="2">
        <v>151</v>
      </c>
      <c r="P361" s="2">
        <v>121</v>
      </c>
      <c r="Q361" s="36">
        <v>365.42</v>
      </c>
      <c r="R361" s="36"/>
      <c r="S361" s="33" t="s">
        <v>18</v>
      </c>
      <c r="T361" s="33"/>
      <c r="U361" s="33"/>
      <c r="V361" s="37" t="s">
        <v>19</v>
      </c>
      <c r="W361" s="37"/>
    </row>
    <row r="362" spans="1:23" ht="21" customHeight="1" x14ac:dyDescent="0.35">
      <c r="A362" s="32">
        <v>5721</v>
      </c>
      <c r="B362" s="32"/>
      <c r="C362" s="32"/>
      <c r="D362" s="33" t="s">
        <v>231</v>
      </c>
      <c r="E362" s="33"/>
      <c r="F362" s="33"/>
      <c r="G362" s="33"/>
      <c r="H362" s="33"/>
      <c r="I362" s="34"/>
      <c r="J362" s="34"/>
      <c r="K362" s="34" t="s">
        <v>94</v>
      </c>
      <c r="L362" s="34"/>
      <c r="M362" s="35">
        <v>3</v>
      </c>
      <c r="N362" s="35"/>
      <c r="O362" s="2">
        <v>245</v>
      </c>
      <c r="P362" s="2">
        <v>159</v>
      </c>
      <c r="Q362" s="36">
        <v>779.1</v>
      </c>
      <c r="R362" s="36"/>
      <c r="S362" s="33" t="s">
        <v>18</v>
      </c>
      <c r="T362" s="33"/>
      <c r="U362" s="33"/>
      <c r="V362" s="37" t="s">
        <v>19</v>
      </c>
      <c r="W362" s="37"/>
    </row>
    <row r="363" spans="1:23" ht="18" customHeight="1" x14ac:dyDescent="0.35">
      <c r="A363" s="32">
        <v>5722</v>
      </c>
      <c r="B363" s="32"/>
      <c r="C363" s="32"/>
      <c r="D363" s="33" t="s">
        <v>224</v>
      </c>
      <c r="E363" s="33"/>
      <c r="F363" s="33"/>
      <c r="G363" s="33"/>
      <c r="H363" s="33"/>
      <c r="I363" s="34"/>
      <c r="J363" s="34"/>
      <c r="K363" s="34" t="s">
        <v>94</v>
      </c>
      <c r="L363" s="34"/>
      <c r="M363" s="35">
        <v>3</v>
      </c>
      <c r="N363" s="35"/>
      <c r="O363" s="2">
        <v>194</v>
      </c>
      <c r="P363" s="2">
        <v>164</v>
      </c>
      <c r="Q363" s="36">
        <v>636.32000000000005</v>
      </c>
      <c r="R363" s="36"/>
      <c r="S363" s="33" t="s">
        <v>21</v>
      </c>
      <c r="T363" s="33"/>
      <c r="U363" s="33"/>
      <c r="V363" s="37" t="s">
        <v>19</v>
      </c>
      <c r="W363" s="37"/>
    </row>
    <row r="364" spans="1:23" ht="18" customHeight="1" x14ac:dyDescent="0.35">
      <c r="A364" s="32">
        <v>5723</v>
      </c>
      <c r="B364" s="32"/>
      <c r="C364" s="32"/>
      <c r="D364" s="33" t="s">
        <v>225</v>
      </c>
      <c r="E364" s="33"/>
      <c r="F364" s="33"/>
      <c r="G364" s="33"/>
      <c r="H364" s="33"/>
      <c r="I364" s="34"/>
      <c r="J364" s="34"/>
      <c r="K364" s="34" t="s">
        <v>94</v>
      </c>
      <c r="L364" s="34"/>
      <c r="M364" s="35">
        <v>2</v>
      </c>
      <c r="N364" s="35"/>
      <c r="O364" s="2">
        <v>155</v>
      </c>
      <c r="P364" s="2">
        <v>165</v>
      </c>
      <c r="Q364" s="36">
        <v>511.5</v>
      </c>
      <c r="R364" s="36"/>
      <c r="S364" s="33" t="s">
        <v>26</v>
      </c>
      <c r="T364" s="33"/>
      <c r="U364" s="33"/>
      <c r="V364" s="37" t="s">
        <v>19</v>
      </c>
      <c r="W364" s="37"/>
    </row>
    <row r="365" spans="1:23" ht="18" customHeight="1" x14ac:dyDescent="0.35">
      <c r="A365" s="32">
        <v>5724</v>
      </c>
      <c r="B365" s="32"/>
      <c r="C365" s="32"/>
      <c r="D365" s="33" t="s">
        <v>226</v>
      </c>
      <c r="E365" s="33"/>
      <c r="F365" s="33"/>
      <c r="G365" s="33"/>
      <c r="H365" s="33"/>
      <c r="I365" s="34"/>
      <c r="J365" s="34"/>
      <c r="K365" s="34" t="s">
        <v>94</v>
      </c>
      <c r="L365" s="34"/>
      <c r="M365" s="35">
        <v>7</v>
      </c>
      <c r="N365" s="35"/>
      <c r="O365" s="2">
        <v>438</v>
      </c>
      <c r="P365" s="2">
        <v>129</v>
      </c>
      <c r="Q365" s="36">
        <v>1130.04</v>
      </c>
      <c r="R365" s="36"/>
      <c r="S365" s="33" t="s">
        <v>21</v>
      </c>
      <c r="T365" s="33"/>
      <c r="U365" s="33"/>
      <c r="V365" s="37" t="s">
        <v>19</v>
      </c>
      <c r="W365" s="37"/>
    </row>
    <row r="366" spans="1:23" ht="20.25" customHeight="1" x14ac:dyDescent="0.35">
      <c r="A366" s="32">
        <v>5725</v>
      </c>
      <c r="B366" s="32"/>
      <c r="C366" s="32"/>
      <c r="D366" s="33" t="s">
        <v>232</v>
      </c>
      <c r="E366" s="33"/>
      <c r="F366" s="33"/>
      <c r="G366" s="33"/>
      <c r="H366" s="33"/>
      <c r="I366" s="34"/>
      <c r="J366" s="34"/>
      <c r="K366" s="34" t="s">
        <v>94</v>
      </c>
      <c r="L366" s="34"/>
      <c r="M366" s="35">
        <v>3</v>
      </c>
      <c r="N366" s="35"/>
      <c r="O366" s="2">
        <v>242</v>
      </c>
      <c r="P366" s="2">
        <v>167</v>
      </c>
      <c r="Q366" s="36">
        <v>808.28</v>
      </c>
      <c r="R366" s="36"/>
      <c r="S366" s="33" t="s">
        <v>52</v>
      </c>
      <c r="T366" s="33"/>
      <c r="U366" s="33"/>
      <c r="V366" s="37" t="s">
        <v>19</v>
      </c>
      <c r="W366" s="37"/>
    </row>
    <row r="367" spans="1:23" ht="18" customHeight="1" x14ac:dyDescent="0.35">
      <c r="A367" s="32">
        <v>5726</v>
      </c>
      <c r="B367" s="32"/>
      <c r="C367" s="32"/>
      <c r="D367" s="33" t="s">
        <v>220</v>
      </c>
      <c r="E367" s="33"/>
      <c r="F367" s="33"/>
      <c r="G367" s="33"/>
      <c r="H367" s="33"/>
      <c r="I367" s="34"/>
      <c r="J367" s="34"/>
      <c r="K367" s="34" t="s">
        <v>94</v>
      </c>
      <c r="L367" s="34"/>
      <c r="M367" s="35">
        <v>2</v>
      </c>
      <c r="N367" s="35"/>
      <c r="O367" s="2">
        <v>159</v>
      </c>
      <c r="P367" s="2">
        <v>166</v>
      </c>
      <c r="Q367" s="36">
        <v>527.88</v>
      </c>
      <c r="R367" s="36"/>
      <c r="S367" s="33" t="s">
        <v>21</v>
      </c>
      <c r="T367" s="33"/>
      <c r="U367" s="33"/>
      <c r="V367" s="37" t="s">
        <v>19</v>
      </c>
      <c r="W367" s="37"/>
    </row>
    <row r="368" spans="1:23" ht="18" customHeight="1" x14ac:dyDescent="0.35">
      <c r="A368" s="32">
        <v>5727</v>
      </c>
      <c r="B368" s="32"/>
      <c r="C368" s="32"/>
      <c r="D368" s="33" t="s">
        <v>233</v>
      </c>
      <c r="E368" s="33"/>
      <c r="F368" s="33"/>
      <c r="G368" s="33"/>
      <c r="H368" s="33"/>
      <c r="I368" s="34"/>
      <c r="J368" s="34"/>
      <c r="K368" s="34" t="s">
        <v>94</v>
      </c>
      <c r="L368" s="34"/>
      <c r="M368" s="35">
        <v>4</v>
      </c>
      <c r="N368" s="35"/>
      <c r="O368" s="2">
        <v>248</v>
      </c>
      <c r="P368" s="2">
        <v>161</v>
      </c>
      <c r="Q368" s="36">
        <v>798.56</v>
      </c>
      <c r="R368" s="36"/>
      <c r="S368" s="33" t="s">
        <v>26</v>
      </c>
      <c r="T368" s="33"/>
      <c r="U368" s="33"/>
      <c r="V368" s="37" t="s">
        <v>19</v>
      </c>
      <c r="W368" s="37"/>
    </row>
    <row r="369" spans="1:23" ht="18" customHeight="1" x14ac:dyDescent="0.35">
      <c r="A369" s="32">
        <v>5728</v>
      </c>
      <c r="B369" s="32"/>
      <c r="C369" s="32"/>
      <c r="D369" s="33" t="s">
        <v>234</v>
      </c>
      <c r="E369" s="33"/>
      <c r="F369" s="33"/>
      <c r="G369" s="33"/>
      <c r="H369" s="33"/>
      <c r="I369" s="34"/>
      <c r="J369" s="34"/>
      <c r="K369" s="34" t="s">
        <v>94</v>
      </c>
      <c r="L369" s="34"/>
      <c r="M369" s="35">
        <v>2</v>
      </c>
      <c r="N369" s="35"/>
      <c r="O369" s="2">
        <v>138</v>
      </c>
      <c r="P369" s="2">
        <v>167</v>
      </c>
      <c r="Q369" s="36">
        <v>460.92</v>
      </c>
      <c r="R369" s="36"/>
      <c r="S369" s="33" t="s">
        <v>18</v>
      </c>
      <c r="T369" s="33"/>
      <c r="U369" s="33"/>
      <c r="V369" s="37" t="s">
        <v>19</v>
      </c>
      <c r="W369" s="37"/>
    </row>
    <row r="370" spans="1:23" ht="18" customHeight="1" x14ac:dyDescent="0.35">
      <c r="A370" s="32">
        <v>5729</v>
      </c>
      <c r="B370" s="32"/>
      <c r="C370" s="32"/>
      <c r="D370" s="33" t="s">
        <v>213</v>
      </c>
      <c r="E370" s="33"/>
      <c r="F370" s="33"/>
      <c r="G370" s="33"/>
      <c r="H370" s="33"/>
      <c r="I370" s="34"/>
      <c r="J370" s="34"/>
      <c r="K370" s="34" t="s">
        <v>23</v>
      </c>
      <c r="L370" s="34"/>
      <c r="M370" s="35">
        <v>21</v>
      </c>
      <c r="N370" s="35"/>
      <c r="O370" s="2">
        <v>1319</v>
      </c>
      <c r="P370" s="2">
        <v>158</v>
      </c>
      <c r="Q370" s="36">
        <v>4168.04</v>
      </c>
      <c r="R370" s="36"/>
      <c r="S370" s="33" t="s">
        <v>21</v>
      </c>
      <c r="T370" s="33"/>
      <c r="U370" s="33"/>
      <c r="V370" s="37" t="s">
        <v>19</v>
      </c>
      <c r="W370" s="37"/>
    </row>
    <row r="371" spans="1:23" ht="21" customHeight="1" x14ac:dyDescent="0.35">
      <c r="A371" s="32">
        <v>5730</v>
      </c>
      <c r="B371" s="32"/>
      <c r="C371" s="32"/>
      <c r="D371" s="33" t="s">
        <v>235</v>
      </c>
      <c r="E371" s="33"/>
      <c r="F371" s="33"/>
      <c r="G371" s="33"/>
      <c r="H371" s="33"/>
      <c r="I371" s="34"/>
      <c r="J371" s="34"/>
      <c r="K371" s="34" t="s">
        <v>23</v>
      </c>
      <c r="L371" s="34"/>
      <c r="M371" s="35">
        <v>11</v>
      </c>
      <c r="N371" s="35"/>
      <c r="O371" s="2">
        <v>679</v>
      </c>
      <c r="P371" s="2">
        <v>153</v>
      </c>
      <c r="Q371" s="36">
        <v>2077.7399999999998</v>
      </c>
      <c r="R371" s="36"/>
      <c r="S371" s="33" t="s">
        <v>26</v>
      </c>
      <c r="T371" s="33"/>
      <c r="U371" s="33"/>
      <c r="V371" s="37" t="s">
        <v>19</v>
      </c>
      <c r="W371" s="37"/>
    </row>
    <row r="372" spans="1:23" ht="20.25" customHeight="1" x14ac:dyDescent="0.35">
      <c r="A372" s="32">
        <v>5731</v>
      </c>
      <c r="B372" s="32"/>
      <c r="C372" s="32"/>
      <c r="D372" s="33" t="s">
        <v>236</v>
      </c>
      <c r="E372" s="33"/>
      <c r="F372" s="33"/>
      <c r="G372" s="33"/>
      <c r="H372" s="33"/>
      <c r="I372" s="34"/>
      <c r="J372" s="34"/>
      <c r="K372" s="34" t="s">
        <v>23</v>
      </c>
      <c r="L372" s="34"/>
      <c r="M372" s="35">
        <v>11</v>
      </c>
      <c r="N372" s="35"/>
      <c r="O372" s="2">
        <v>715</v>
      </c>
      <c r="P372" s="2">
        <v>153</v>
      </c>
      <c r="Q372" s="36">
        <v>2187.9</v>
      </c>
      <c r="R372" s="36"/>
      <c r="S372" s="33" t="s">
        <v>21</v>
      </c>
      <c r="T372" s="33"/>
      <c r="U372" s="33"/>
      <c r="V372" s="37" t="s">
        <v>19</v>
      </c>
      <c r="W372" s="37"/>
    </row>
    <row r="373" spans="1:23" ht="18" customHeight="1" x14ac:dyDescent="0.35">
      <c r="A373" s="32">
        <v>5732</v>
      </c>
      <c r="B373" s="32"/>
      <c r="C373" s="32"/>
      <c r="D373" s="33" t="s">
        <v>214</v>
      </c>
      <c r="E373" s="33"/>
      <c r="F373" s="33"/>
      <c r="G373" s="33"/>
      <c r="H373" s="33"/>
      <c r="I373" s="34"/>
      <c r="J373" s="34"/>
      <c r="K373" s="34" t="s">
        <v>23</v>
      </c>
      <c r="L373" s="34"/>
      <c r="M373" s="35">
        <v>16</v>
      </c>
      <c r="N373" s="35"/>
      <c r="O373" s="2">
        <v>1013</v>
      </c>
      <c r="P373" s="2">
        <v>148</v>
      </c>
      <c r="Q373" s="36">
        <v>2998.48</v>
      </c>
      <c r="R373" s="36"/>
      <c r="S373" s="33" t="s">
        <v>26</v>
      </c>
      <c r="T373" s="33"/>
      <c r="U373" s="33"/>
      <c r="V373" s="37" t="s">
        <v>19</v>
      </c>
      <c r="W373" s="37"/>
    </row>
    <row r="374" spans="1:23" ht="18" customHeight="1" x14ac:dyDescent="0.35">
      <c r="A374" s="32">
        <v>5733</v>
      </c>
      <c r="B374" s="32"/>
      <c r="C374" s="32"/>
      <c r="D374" s="33" t="s">
        <v>237</v>
      </c>
      <c r="E374" s="33"/>
      <c r="F374" s="33"/>
      <c r="G374" s="33"/>
      <c r="H374" s="33"/>
      <c r="I374" s="34"/>
      <c r="J374" s="34"/>
      <c r="K374" s="34" t="s">
        <v>23</v>
      </c>
      <c r="L374" s="34"/>
      <c r="M374" s="35">
        <v>18</v>
      </c>
      <c r="N374" s="35"/>
      <c r="O374" s="2">
        <v>1099</v>
      </c>
      <c r="P374" s="2">
        <v>176</v>
      </c>
      <c r="Q374" s="36">
        <v>3868.48</v>
      </c>
      <c r="R374" s="36"/>
      <c r="S374" s="33" t="s">
        <v>18</v>
      </c>
      <c r="T374" s="33"/>
      <c r="U374" s="33"/>
      <c r="V374" s="37" t="s">
        <v>19</v>
      </c>
      <c r="W374" s="37"/>
    </row>
    <row r="375" spans="1:23" ht="21" customHeight="1" x14ac:dyDescent="0.35">
      <c r="A375" s="32">
        <v>5734</v>
      </c>
      <c r="B375" s="32"/>
      <c r="C375" s="32"/>
      <c r="D375" s="33" t="s">
        <v>219</v>
      </c>
      <c r="E375" s="33"/>
      <c r="F375" s="33"/>
      <c r="G375" s="33"/>
      <c r="H375" s="33"/>
      <c r="I375" s="34"/>
      <c r="J375" s="34"/>
      <c r="K375" s="34" t="s">
        <v>23</v>
      </c>
      <c r="L375" s="34"/>
      <c r="M375" s="35">
        <v>24</v>
      </c>
      <c r="N375" s="35"/>
      <c r="O375" s="2">
        <v>1455</v>
      </c>
      <c r="P375" s="2">
        <v>177</v>
      </c>
      <c r="Q375" s="36">
        <v>5150.7</v>
      </c>
      <c r="R375" s="36"/>
      <c r="S375" s="33" t="s">
        <v>18</v>
      </c>
      <c r="T375" s="33"/>
      <c r="U375" s="33"/>
      <c r="V375" s="37" t="s">
        <v>19</v>
      </c>
      <c r="W375" s="37"/>
    </row>
    <row r="376" spans="1:23" ht="21" customHeight="1" x14ac:dyDescent="0.35">
      <c r="A376" s="32">
        <v>5735</v>
      </c>
      <c r="B376" s="32"/>
      <c r="C376" s="32"/>
      <c r="D376" s="33" t="s">
        <v>238</v>
      </c>
      <c r="E376" s="33"/>
      <c r="F376" s="33"/>
      <c r="G376" s="33"/>
      <c r="H376" s="33"/>
      <c r="I376" s="34"/>
      <c r="J376" s="34"/>
      <c r="K376" s="34" t="s">
        <v>23</v>
      </c>
      <c r="L376" s="34"/>
      <c r="M376" s="35">
        <v>8</v>
      </c>
      <c r="N376" s="35"/>
      <c r="O376" s="2">
        <v>539</v>
      </c>
      <c r="P376" s="2">
        <v>161</v>
      </c>
      <c r="Q376" s="36">
        <v>1735.58</v>
      </c>
      <c r="R376" s="36"/>
      <c r="S376" s="33" t="s">
        <v>26</v>
      </c>
      <c r="T376" s="33"/>
      <c r="U376" s="33"/>
      <c r="V376" s="37" t="s">
        <v>19</v>
      </c>
      <c r="W376" s="37"/>
    </row>
    <row r="377" spans="1:23" ht="20.25" customHeight="1" x14ac:dyDescent="0.35">
      <c r="A377" s="32">
        <v>5736</v>
      </c>
      <c r="B377" s="32"/>
      <c r="C377" s="32"/>
      <c r="D377" s="33" t="s">
        <v>239</v>
      </c>
      <c r="E377" s="33"/>
      <c r="F377" s="33"/>
      <c r="G377" s="33"/>
      <c r="H377" s="33"/>
      <c r="I377" s="34"/>
      <c r="J377" s="34"/>
      <c r="K377" s="34" t="s">
        <v>23</v>
      </c>
      <c r="L377" s="34"/>
      <c r="M377" s="35">
        <v>15</v>
      </c>
      <c r="N377" s="35"/>
      <c r="O377" s="2">
        <v>921</v>
      </c>
      <c r="P377" s="2">
        <v>176</v>
      </c>
      <c r="Q377" s="36">
        <v>3241.92</v>
      </c>
      <c r="R377" s="36"/>
      <c r="S377" s="33" t="s">
        <v>18</v>
      </c>
      <c r="T377" s="33"/>
      <c r="U377" s="33"/>
      <c r="V377" s="37" t="s">
        <v>19</v>
      </c>
      <c r="W377" s="37"/>
    </row>
    <row r="378" spans="1:23" ht="18" customHeight="1" x14ac:dyDescent="0.35">
      <c r="A378" s="32">
        <v>5737</v>
      </c>
      <c r="B378" s="32"/>
      <c r="C378" s="32"/>
      <c r="D378" s="33" t="s">
        <v>226</v>
      </c>
      <c r="E378" s="33"/>
      <c r="F378" s="33"/>
      <c r="G378" s="33"/>
      <c r="H378" s="33"/>
      <c r="I378" s="34"/>
      <c r="J378" s="34"/>
      <c r="K378" s="34" t="s">
        <v>23</v>
      </c>
      <c r="L378" s="34"/>
      <c r="M378" s="35">
        <v>118</v>
      </c>
      <c r="N378" s="35"/>
      <c r="O378" s="2">
        <v>7144</v>
      </c>
      <c r="P378" s="2">
        <v>180</v>
      </c>
      <c r="Q378" s="36">
        <v>25718.400000000001</v>
      </c>
      <c r="R378" s="36"/>
      <c r="S378" s="33" t="s">
        <v>21</v>
      </c>
      <c r="T378" s="33"/>
      <c r="U378" s="33"/>
      <c r="V378" s="37" t="s">
        <v>19</v>
      </c>
      <c r="W378" s="37"/>
    </row>
    <row r="379" spans="1:23" ht="18" customHeight="1" x14ac:dyDescent="0.35">
      <c r="A379" s="32">
        <v>5738</v>
      </c>
      <c r="B379" s="32"/>
      <c r="C379" s="32"/>
      <c r="D379" s="33" t="s">
        <v>240</v>
      </c>
      <c r="E379" s="33"/>
      <c r="F379" s="33"/>
      <c r="G379" s="33"/>
      <c r="H379" s="33"/>
      <c r="I379" s="34"/>
      <c r="J379" s="34"/>
      <c r="K379" s="34" t="s">
        <v>23</v>
      </c>
      <c r="L379" s="34"/>
      <c r="M379" s="35">
        <v>39</v>
      </c>
      <c r="N379" s="35"/>
      <c r="O379" s="2">
        <v>2398</v>
      </c>
      <c r="P379" s="2">
        <v>184</v>
      </c>
      <c r="Q379" s="36">
        <v>8824.64</v>
      </c>
      <c r="R379" s="36"/>
      <c r="S379" s="33" t="s">
        <v>89</v>
      </c>
      <c r="T379" s="33"/>
      <c r="U379" s="33"/>
      <c r="V379" s="37" t="s">
        <v>19</v>
      </c>
      <c r="W379" s="37"/>
    </row>
    <row r="380" spans="1:23" ht="18" customHeight="1" x14ac:dyDescent="0.35">
      <c r="A380" s="32">
        <v>5739</v>
      </c>
      <c r="B380" s="32"/>
      <c r="C380" s="32"/>
      <c r="D380" s="33" t="s">
        <v>241</v>
      </c>
      <c r="E380" s="33"/>
      <c r="F380" s="33"/>
      <c r="G380" s="33"/>
      <c r="H380" s="33"/>
      <c r="I380" s="34"/>
      <c r="J380" s="34"/>
      <c r="K380" s="34" t="s">
        <v>23</v>
      </c>
      <c r="L380" s="34"/>
      <c r="M380" s="35">
        <v>9</v>
      </c>
      <c r="N380" s="35"/>
      <c r="O380" s="2">
        <v>573</v>
      </c>
      <c r="P380" s="2">
        <v>173</v>
      </c>
      <c r="Q380" s="36">
        <v>1982.58</v>
      </c>
      <c r="R380" s="36"/>
      <c r="S380" s="33" t="s">
        <v>18</v>
      </c>
      <c r="T380" s="33"/>
      <c r="U380" s="33"/>
      <c r="V380" s="37" t="s">
        <v>19</v>
      </c>
      <c r="W380" s="37"/>
    </row>
    <row r="381" spans="1:23" ht="18" customHeight="1" x14ac:dyDescent="0.35">
      <c r="A381" s="32">
        <v>5740</v>
      </c>
      <c r="B381" s="32"/>
      <c r="C381" s="32"/>
      <c r="D381" s="33" t="s">
        <v>216</v>
      </c>
      <c r="E381" s="33"/>
      <c r="F381" s="33"/>
      <c r="G381" s="33"/>
      <c r="H381" s="33"/>
      <c r="I381" s="34"/>
      <c r="J381" s="34"/>
      <c r="K381" s="34" t="s">
        <v>23</v>
      </c>
      <c r="L381" s="34"/>
      <c r="M381" s="35">
        <v>13</v>
      </c>
      <c r="N381" s="35"/>
      <c r="O381" s="2">
        <v>829</v>
      </c>
      <c r="P381" s="2">
        <v>177</v>
      </c>
      <c r="Q381" s="36">
        <v>2934.66</v>
      </c>
      <c r="R381" s="36"/>
      <c r="S381" s="33" t="s">
        <v>27</v>
      </c>
      <c r="T381" s="33"/>
      <c r="U381" s="33"/>
      <c r="V381" s="37" t="s">
        <v>19</v>
      </c>
      <c r="W381" s="37"/>
    </row>
    <row r="382" spans="1:23" ht="18" customHeight="1" x14ac:dyDescent="0.35">
      <c r="A382" s="32">
        <v>5741</v>
      </c>
      <c r="B382" s="32"/>
      <c r="C382" s="32"/>
      <c r="D382" s="33" t="s">
        <v>242</v>
      </c>
      <c r="E382" s="33"/>
      <c r="F382" s="33"/>
      <c r="G382" s="33"/>
      <c r="H382" s="33"/>
      <c r="I382" s="34"/>
      <c r="J382" s="34"/>
      <c r="K382" s="34" t="s">
        <v>23</v>
      </c>
      <c r="L382" s="34"/>
      <c r="M382" s="35">
        <v>27</v>
      </c>
      <c r="N382" s="35"/>
      <c r="O382" s="2">
        <v>1662</v>
      </c>
      <c r="P382" s="2">
        <v>177</v>
      </c>
      <c r="Q382" s="36">
        <v>5883.48</v>
      </c>
      <c r="R382" s="36"/>
      <c r="S382" s="33" t="s">
        <v>18</v>
      </c>
      <c r="T382" s="33"/>
      <c r="U382" s="33"/>
      <c r="V382" s="37" t="s">
        <v>19</v>
      </c>
      <c r="W382" s="37"/>
    </row>
    <row r="383" spans="1:23" ht="21" customHeight="1" x14ac:dyDescent="0.35">
      <c r="A383" s="32">
        <v>5742</v>
      </c>
      <c r="B383" s="32"/>
      <c r="C383" s="32"/>
      <c r="D383" s="33" t="s">
        <v>243</v>
      </c>
      <c r="E383" s="33"/>
      <c r="F383" s="33"/>
      <c r="G383" s="33"/>
      <c r="H383" s="33"/>
      <c r="I383" s="34"/>
      <c r="J383" s="34"/>
      <c r="K383" s="34" t="s">
        <v>23</v>
      </c>
      <c r="L383" s="34"/>
      <c r="M383" s="35">
        <v>8</v>
      </c>
      <c r="N383" s="35"/>
      <c r="O383" s="2">
        <v>489</v>
      </c>
      <c r="P383" s="2">
        <v>177</v>
      </c>
      <c r="Q383" s="36">
        <v>1731.06</v>
      </c>
      <c r="R383" s="36"/>
      <c r="S383" s="33" t="s">
        <v>89</v>
      </c>
      <c r="T383" s="33"/>
      <c r="U383" s="33"/>
      <c r="V383" s="37" t="s">
        <v>19</v>
      </c>
      <c r="W383" s="37"/>
    </row>
    <row r="384" spans="1:23" ht="20.25" customHeight="1" x14ac:dyDescent="0.35">
      <c r="A384" s="32">
        <v>5743</v>
      </c>
      <c r="B384" s="32"/>
      <c r="C384" s="32"/>
      <c r="D384" s="33" t="s">
        <v>244</v>
      </c>
      <c r="E384" s="33"/>
      <c r="F384" s="33"/>
      <c r="G384" s="33"/>
      <c r="H384" s="33"/>
      <c r="I384" s="34"/>
      <c r="J384" s="34"/>
      <c r="K384" s="34" t="s">
        <v>23</v>
      </c>
      <c r="L384" s="34"/>
      <c r="M384" s="35">
        <v>31</v>
      </c>
      <c r="N384" s="35"/>
      <c r="O384" s="2">
        <v>1910</v>
      </c>
      <c r="P384" s="2">
        <v>178</v>
      </c>
      <c r="Q384" s="36">
        <v>6799.6</v>
      </c>
      <c r="R384" s="36"/>
      <c r="S384" s="33" t="s">
        <v>18</v>
      </c>
      <c r="T384" s="33"/>
      <c r="U384" s="33"/>
      <c r="V384" s="37" t="s">
        <v>19</v>
      </c>
      <c r="W384" s="37"/>
    </row>
    <row r="385" spans="1:23" ht="18" customHeight="1" x14ac:dyDescent="0.35">
      <c r="A385" s="32">
        <v>5744</v>
      </c>
      <c r="B385" s="32"/>
      <c r="C385" s="32"/>
      <c r="D385" s="33" t="s">
        <v>245</v>
      </c>
      <c r="E385" s="33"/>
      <c r="F385" s="33"/>
      <c r="G385" s="33"/>
      <c r="H385" s="33"/>
      <c r="I385" s="34"/>
      <c r="J385" s="34"/>
      <c r="K385" s="34" t="s">
        <v>23</v>
      </c>
      <c r="L385" s="34"/>
      <c r="M385" s="35">
        <v>14</v>
      </c>
      <c r="N385" s="35"/>
      <c r="O385" s="2">
        <v>861</v>
      </c>
      <c r="P385" s="2">
        <v>165</v>
      </c>
      <c r="Q385" s="36">
        <v>2841.3</v>
      </c>
      <c r="R385" s="36"/>
      <c r="S385" s="33" t="s">
        <v>26</v>
      </c>
      <c r="T385" s="33"/>
      <c r="U385" s="33"/>
      <c r="V385" s="37" t="s">
        <v>19</v>
      </c>
      <c r="W385" s="37"/>
    </row>
    <row r="386" spans="1:23" ht="18" customHeight="1" x14ac:dyDescent="0.35">
      <c r="A386" s="32">
        <v>5745</v>
      </c>
      <c r="B386" s="32"/>
      <c r="C386" s="32"/>
      <c r="D386" s="33" t="s">
        <v>246</v>
      </c>
      <c r="E386" s="33"/>
      <c r="F386" s="33"/>
      <c r="G386" s="33"/>
      <c r="H386" s="33"/>
      <c r="I386" s="34"/>
      <c r="J386" s="34"/>
      <c r="K386" s="34" t="s">
        <v>23</v>
      </c>
      <c r="L386" s="34"/>
      <c r="M386" s="35">
        <v>29</v>
      </c>
      <c r="N386" s="35"/>
      <c r="O386" s="2">
        <v>1745</v>
      </c>
      <c r="P386" s="2">
        <v>180</v>
      </c>
      <c r="Q386" s="36">
        <v>6282</v>
      </c>
      <c r="R386" s="36"/>
      <c r="S386" s="33" t="s">
        <v>89</v>
      </c>
      <c r="T386" s="33"/>
      <c r="U386" s="33"/>
      <c r="V386" s="37" t="s">
        <v>19</v>
      </c>
      <c r="W386" s="37"/>
    </row>
    <row r="387" spans="1:23" ht="18" customHeight="1" x14ac:dyDescent="0.35">
      <c r="A387" s="32">
        <v>5746</v>
      </c>
      <c r="B387" s="32"/>
      <c r="C387" s="32"/>
      <c r="D387" s="33" t="s">
        <v>247</v>
      </c>
      <c r="E387" s="33"/>
      <c r="F387" s="33"/>
      <c r="G387" s="33"/>
      <c r="H387" s="33"/>
      <c r="I387" s="34"/>
      <c r="J387" s="34"/>
      <c r="K387" s="34" t="s">
        <v>23</v>
      </c>
      <c r="L387" s="34"/>
      <c r="M387" s="35">
        <v>19</v>
      </c>
      <c r="N387" s="35"/>
      <c r="O387" s="2">
        <v>1167</v>
      </c>
      <c r="P387" s="2">
        <v>181</v>
      </c>
      <c r="Q387" s="36">
        <v>4224.54</v>
      </c>
      <c r="R387" s="36"/>
      <c r="S387" s="33" t="s">
        <v>89</v>
      </c>
      <c r="T387" s="33"/>
      <c r="U387" s="33"/>
      <c r="V387" s="37" t="s">
        <v>19</v>
      </c>
      <c r="W387" s="37"/>
    </row>
    <row r="388" spans="1:23" ht="18" customHeight="1" x14ac:dyDescent="0.35">
      <c r="A388" s="32">
        <v>5747</v>
      </c>
      <c r="B388" s="32"/>
      <c r="C388" s="32"/>
      <c r="D388" s="33" t="s">
        <v>248</v>
      </c>
      <c r="E388" s="33"/>
      <c r="F388" s="33"/>
      <c r="G388" s="33"/>
      <c r="H388" s="33"/>
      <c r="I388" s="34"/>
      <c r="J388" s="34"/>
      <c r="K388" s="34" t="s">
        <v>23</v>
      </c>
      <c r="L388" s="34"/>
      <c r="M388" s="35">
        <v>4</v>
      </c>
      <c r="N388" s="35"/>
      <c r="O388" s="2">
        <v>259</v>
      </c>
      <c r="P388" s="2">
        <v>178</v>
      </c>
      <c r="Q388" s="36">
        <v>922.04</v>
      </c>
      <c r="R388" s="36"/>
      <c r="S388" s="33" t="s">
        <v>27</v>
      </c>
      <c r="T388" s="33"/>
      <c r="U388" s="33"/>
      <c r="V388" s="37" t="s">
        <v>19</v>
      </c>
      <c r="W388" s="37"/>
    </row>
    <row r="389" spans="1:23" ht="21" customHeight="1" x14ac:dyDescent="0.35">
      <c r="A389" s="32">
        <v>5748</v>
      </c>
      <c r="B389" s="32"/>
      <c r="C389" s="32"/>
      <c r="D389" s="33" t="s">
        <v>249</v>
      </c>
      <c r="E389" s="33"/>
      <c r="F389" s="33"/>
      <c r="G389" s="33"/>
      <c r="H389" s="33"/>
      <c r="I389" s="34"/>
      <c r="J389" s="34"/>
      <c r="K389" s="34" t="s">
        <v>23</v>
      </c>
      <c r="L389" s="34"/>
      <c r="M389" s="35">
        <v>9</v>
      </c>
      <c r="N389" s="35"/>
      <c r="O389" s="2">
        <v>575</v>
      </c>
      <c r="P389" s="2">
        <v>178</v>
      </c>
      <c r="Q389" s="36">
        <v>2047</v>
      </c>
      <c r="R389" s="36"/>
      <c r="S389" s="33" t="s">
        <v>27</v>
      </c>
      <c r="T389" s="33"/>
      <c r="U389" s="33"/>
      <c r="V389" s="37" t="s">
        <v>19</v>
      </c>
      <c r="W389" s="37"/>
    </row>
    <row r="390" spans="1:23" ht="21" customHeight="1" x14ac:dyDescent="0.35">
      <c r="A390" s="32">
        <v>5749</v>
      </c>
      <c r="B390" s="32"/>
      <c r="C390" s="32"/>
      <c r="D390" s="33" t="s">
        <v>250</v>
      </c>
      <c r="E390" s="33"/>
      <c r="F390" s="33"/>
      <c r="G390" s="33"/>
      <c r="H390" s="33"/>
      <c r="I390" s="34"/>
      <c r="J390" s="34"/>
      <c r="K390" s="34" t="s">
        <v>23</v>
      </c>
      <c r="L390" s="34"/>
      <c r="M390" s="35">
        <v>9</v>
      </c>
      <c r="N390" s="35"/>
      <c r="O390" s="2">
        <v>570</v>
      </c>
      <c r="P390" s="2">
        <v>181</v>
      </c>
      <c r="Q390" s="36">
        <v>2063.4</v>
      </c>
      <c r="R390" s="36"/>
      <c r="S390" s="33" t="s">
        <v>89</v>
      </c>
      <c r="T390" s="33"/>
      <c r="U390" s="33"/>
      <c r="V390" s="37" t="s">
        <v>19</v>
      </c>
      <c r="W390" s="37"/>
    </row>
    <row r="391" spans="1:23" ht="20.25" customHeight="1" x14ac:dyDescent="0.35">
      <c r="A391" s="32">
        <v>5750</v>
      </c>
      <c r="B391" s="32"/>
      <c r="C391" s="32"/>
      <c r="D391" s="33" t="s">
        <v>251</v>
      </c>
      <c r="E391" s="33"/>
      <c r="F391" s="33"/>
      <c r="G391" s="33"/>
      <c r="H391" s="33"/>
      <c r="I391" s="34"/>
      <c r="J391" s="34"/>
      <c r="K391" s="34" t="s">
        <v>23</v>
      </c>
      <c r="L391" s="34"/>
      <c r="M391" s="35">
        <v>9</v>
      </c>
      <c r="N391" s="35"/>
      <c r="O391" s="2">
        <v>595</v>
      </c>
      <c r="P391" s="2">
        <v>179</v>
      </c>
      <c r="Q391" s="36">
        <v>2130.1</v>
      </c>
      <c r="R391" s="36"/>
      <c r="S391" s="33" t="s">
        <v>89</v>
      </c>
      <c r="T391" s="33"/>
      <c r="U391" s="33"/>
      <c r="V391" s="37" t="s">
        <v>19</v>
      </c>
      <c r="W391" s="37"/>
    </row>
    <row r="392" spans="1:23" ht="21" customHeight="1" x14ac:dyDescent="0.35">
      <c r="A392" s="32">
        <v>5751</v>
      </c>
      <c r="B392" s="32"/>
      <c r="C392" s="32"/>
      <c r="D392" s="33" t="s">
        <v>252</v>
      </c>
      <c r="E392" s="33"/>
      <c r="F392" s="33"/>
      <c r="G392" s="33"/>
      <c r="H392" s="33"/>
      <c r="I392" s="34"/>
      <c r="J392" s="34"/>
      <c r="K392" s="34" t="s">
        <v>23</v>
      </c>
      <c r="L392" s="34"/>
      <c r="M392" s="35">
        <v>47</v>
      </c>
      <c r="N392" s="35"/>
      <c r="O392" s="2">
        <v>2840</v>
      </c>
      <c r="P392" s="2">
        <v>177</v>
      </c>
      <c r="Q392" s="36">
        <v>10053.6</v>
      </c>
      <c r="R392" s="36"/>
      <c r="S392" s="33" t="s">
        <v>89</v>
      </c>
      <c r="T392" s="33"/>
      <c r="U392" s="33"/>
      <c r="V392" s="37" t="s">
        <v>19</v>
      </c>
      <c r="W392" s="37"/>
    </row>
    <row r="393" spans="1:23" ht="20.25" customHeight="1" x14ac:dyDescent="0.35">
      <c r="A393" s="32">
        <v>5752</v>
      </c>
      <c r="B393" s="32"/>
      <c r="C393" s="32"/>
      <c r="D393" s="33" t="s">
        <v>228</v>
      </c>
      <c r="E393" s="33"/>
      <c r="F393" s="33"/>
      <c r="G393" s="33"/>
      <c r="H393" s="33"/>
      <c r="I393" s="34"/>
      <c r="J393" s="34"/>
      <c r="K393" s="34" t="s">
        <v>23</v>
      </c>
      <c r="L393" s="34"/>
      <c r="M393" s="35">
        <v>65</v>
      </c>
      <c r="N393" s="35"/>
      <c r="O393" s="2">
        <v>3955</v>
      </c>
      <c r="P393" s="2">
        <v>179</v>
      </c>
      <c r="Q393" s="36">
        <v>14158.9</v>
      </c>
      <c r="R393" s="36"/>
      <c r="S393" s="33" t="s">
        <v>18</v>
      </c>
      <c r="T393" s="33"/>
      <c r="U393" s="33"/>
      <c r="V393" s="37" t="s">
        <v>19</v>
      </c>
      <c r="W393" s="37"/>
    </row>
    <row r="394" spans="1:23" ht="21" customHeight="1" x14ac:dyDescent="0.35">
      <c r="A394" s="32">
        <v>5753</v>
      </c>
      <c r="B394" s="32"/>
      <c r="C394" s="32"/>
      <c r="D394" s="33" t="s">
        <v>253</v>
      </c>
      <c r="E394" s="33"/>
      <c r="F394" s="33"/>
      <c r="G394" s="33"/>
      <c r="H394" s="33"/>
      <c r="I394" s="34"/>
      <c r="J394" s="34"/>
      <c r="K394" s="34" t="s">
        <v>23</v>
      </c>
      <c r="L394" s="34"/>
      <c r="M394" s="35">
        <v>10</v>
      </c>
      <c r="N394" s="35"/>
      <c r="O394" s="2">
        <v>612</v>
      </c>
      <c r="P394" s="2">
        <v>178</v>
      </c>
      <c r="Q394" s="36">
        <v>2178.7199999999998</v>
      </c>
      <c r="R394" s="36"/>
      <c r="S394" s="33" t="s">
        <v>27</v>
      </c>
      <c r="T394" s="33"/>
      <c r="U394" s="33"/>
      <c r="V394" s="37" t="s">
        <v>19</v>
      </c>
      <c r="W394" s="37"/>
    </row>
    <row r="395" spans="1:23" ht="21" customHeight="1" x14ac:dyDescent="0.35">
      <c r="A395" s="32">
        <v>5754</v>
      </c>
      <c r="B395" s="32"/>
      <c r="C395" s="32"/>
      <c r="D395" s="33" t="s">
        <v>254</v>
      </c>
      <c r="E395" s="33"/>
      <c r="F395" s="33"/>
      <c r="G395" s="33"/>
      <c r="H395" s="33"/>
      <c r="I395" s="34"/>
      <c r="J395" s="34"/>
      <c r="K395" s="34" t="s">
        <v>23</v>
      </c>
      <c r="L395" s="34"/>
      <c r="M395" s="35">
        <v>10</v>
      </c>
      <c r="N395" s="35"/>
      <c r="O395" s="2">
        <v>619</v>
      </c>
      <c r="P395" s="2">
        <v>176</v>
      </c>
      <c r="Q395" s="36">
        <v>2178.88</v>
      </c>
      <c r="R395" s="36"/>
      <c r="S395" s="33" t="s">
        <v>89</v>
      </c>
      <c r="T395" s="33"/>
      <c r="U395" s="33"/>
      <c r="V395" s="37" t="s">
        <v>19</v>
      </c>
      <c r="W395" s="37"/>
    </row>
    <row r="396" spans="1:23" ht="20.25" customHeight="1" x14ac:dyDescent="0.35">
      <c r="A396" s="32">
        <v>5755</v>
      </c>
      <c r="B396" s="32"/>
      <c r="C396" s="32"/>
      <c r="D396" s="33" t="s">
        <v>229</v>
      </c>
      <c r="E396" s="33"/>
      <c r="F396" s="33"/>
      <c r="G396" s="33"/>
      <c r="H396" s="33"/>
      <c r="I396" s="34"/>
      <c r="J396" s="34"/>
      <c r="K396" s="34" t="s">
        <v>23</v>
      </c>
      <c r="L396" s="34"/>
      <c r="M396" s="35">
        <v>87</v>
      </c>
      <c r="N396" s="35"/>
      <c r="O396" s="2">
        <v>5240</v>
      </c>
      <c r="P396" s="2">
        <v>173</v>
      </c>
      <c r="Q396" s="36">
        <v>18130.400000000001</v>
      </c>
      <c r="R396" s="36"/>
      <c r="S396" s="33" t="s">
        <v>89</v>
      </c>
      <c r="T396" s="33"/>
      <c r="U396" s="33"/>
      <c r="V396" s="37" t="s">
        <v>19</v>
      </c>
      <c r="W396" s="37"/>
    </row>
    <row r="397" spans="1:23" ht="21" customHeight="1" x14ac:dyDescent="0.35">
      <c r="A397" s="32">
        <v>5756</v>
      </c>
      <c r="B397" s="32"/>
      <c r="C397" s="32"/>
      <c r="D397" s="33" t="s">
        <v>255</v>
      </c>
      <c r="E397" s="33"/>
      <c r="F397" s="33"/>
      <c r="G397" s="33"/>
      <c r="H397" s="33"/>
      <c r="I397" s="34"/>
      <c r="J397" s="34"/>
      <c r="K397" s="34" t="s">
        <v>23</v>
      </c>
      <c r="L397" s="34"/>
      <c r="M397" s="35">
        <v>40</v>
      </c>
      <c r="N397" s="35"/>
      <c r="O397" s="2">
        <v>2441</v>
      </c>
      <c r="P397" s="2">
        <v>179</v>
      </c>
      <c r="Q397" s="36">
        <v>8738.7800000000007</v>
      </c>
      <c r="R397" s="36"/>
      <c r="S397" s="33" t="s">
        <v>89</v>
      </c>
      <c r="T397" s="33"/>
      <c r="U397" s="33"/>
      <c r="V397" s="37" t="s">
        <v>19</v>
      </c>
      <c r="W397" s="37"/>
    </row>
    <row r="398" spans="1:23" ht="21" customHeight="1" x14ac:dyDescent="0.35">
      <c r="A398" s="32">
        <v>5757</v>
      </c>
      <c r="B398" s="32"/>
      <c r="C398" s="32"/>
      <c r="D398" s="33" t="s">
        <v>256</v>
      </c>
      <c r="E398" s="33"/>
      <c r="F398" s="33"/>
      <c r="G398" s="33"/>
      <c r="H398" s="33"/>
      <c r="I398" s="34"/>
      <c r="J398" s="34"/>
      <c r="K398" s="34" t="s">
        <v>23</v>
      </c>
      <c r="L398" s="34"/>
      <c r="M398" s="35">
        <v>78</v>
      </c>
      <c r="N398" s="35"/>
      <c r="O398" s="2">
        <v>4709</v>
      </c>
      <c r="P398" s="2">
        <v>179</v>
      </c>
      <c r="Q398" s="36">
        <v>16858.22</v>
      </c>
      <c r="R398" s="36"/>
      <c r="S398" s="33" t="s">
        <v>26</v>
      </c>
      <c r="T398" s="33"/>
      <c r="U398" s="33"/>
      <c r="V398" s="37" t="s">
        <v>19</v>
      </c>
      <c r="W398" s="37"/>
    </row>
    <row r="399" spans="1:23" ht="18" customHeight="1" x14ac:dyDescent="0.35">
      <c r="A399" s="32">
        <v>5758</v>
      </c>
      <c r="B399" s="32"/>
      <c r="C399" s="32"/>
      <c r="D399" s="33" t="s">
        <v>257</v>
      </c>
      <c r="E399" s="33"/>
      <c r="F399" s="33"/>
      <c r="G399" s="33"/>
      <c r="H399" s="33"/>
      <c r="I399" s="34"/>
      <c r="J399" s="34"/>
      <c r="K399" s="34" t="s">
        <v>23</v>
      </c>
      <c r="L399" s="34"/>
      <c r="M399" s="35">
        <v>8</v>
      </c>
      <c r="N399" s="35"/>
      <c r="O399" s="2">
        <v>497</v>
      </c>
      <c r="P399" s="2">
        <v>177</v>
      </c>
      <c r="Q399" s="36">
        <v>1759.38</v>
      </c>
      <c r="R399" s="36"/>
      <c r="S399" s="33" t="s">
        <v>18</v>
      </c>
      <c r="T399" s="33"/>
      <c r="U399" s="33"/>
      <c r="V399" s="37" t="s">
        <v>19</v>
      </c>
      <c r="W399" s="37"/>
    </row>
    <row r="400" spans="1:23" ht="20.25" customHeight="1" x14ac:dyDescent="0.35">
      <c r="A400" s="32">
        <v>5759</v>
      </c>
      <c r="B400" s="32"/>
      <c r="C400" s="32"/>
      <c r="D400" s="33" t="s">
        <v>258</v>
      </c>
      <c r="E400" s="33"/>
      <c r="F400" s="33"/>
      <c r="G400" s="33"/>
      <c r="H400" s="33"/>
      <c r="I400" s="34"/>
      <c r="J400" s="34"/>
      <c r="K400" s="34" t="s">
        <v>23</v>
      </c>
      <c r="L400" s="34"/>
      <c r="M400" s="35">
        <v>8</v>
      </c>
      <c r="N400" s="35"/>
      <c r="O400" s="2">
        <v>537</v>
      </c>
      <c r="P400" s="2">
        <v>180</v>
      </c>
      <c r="Q400" s="36">
        <v>1933.2</v>
      </c>
      <c r="R400" s="36"/>
      <c r="S400" s="33" t="s">
        <v>89</v>
      </c>
      <c r="T400" s="33"/>
      <c r="U400" s="33"/>
      <c r="V400" s="37" t="s">
        <v>19</v>
      </c>
      <c r="W400" s="37"/>
    </row>
    <row r="401" spans="1:23" ht="21" customHeight="1" x14ac:dyDescent="0.35">
      <c r="A401" s="32">
        <v>5760</v>
      </c>
      <c r="B401" s="32"/>
      <c r="C401" s="32"/>
      <c r="D401" s="33" t="s">
        <v>259</v>
      </c>
      <c r="E401" s="33"/>
      <c r="F401" s="33"/>
      <c r="G401" s="33"/>
      <c r="H401" s="33"/>
      <c r="I401" s="34"/>
      <c r="J401" s="34"/>
      <c r="K401" s="34" t="s">
        <v>23</v>
      </c>
      <c r="L401" s="34"/>
      <c r="M401" s="35">
        <v>23</v>
      </c>
      <c r="N401" s="35"/>
      <c r="O401" s="2">
        <v>1418</v>
      </c>
      <c r="P401" s="2">
        <v>178</v>
      </c>
      <c r="Q401" s="36">
        <v>5048.08</v>
      </c>
      <c r="R401" s="36"/>
      <c r="S401" s="33" t="s">
        <v>27</v>
      </c>
      <c r="T401" s="33"/>
      <c r="U401" s="33"/>
      <c r="V401" s="37" t="s">
        <v>19</v>
      </c>
      <c r="W401" s="37"/>
    </row>
    <row r="402" spans="1:23" ht="18" customHeight="1" x14ac:dyDescent="0.35">
      <c r="A402" s="32">
        <v>5761</v>
      </c>
      <c r="B402" s="32"/>
      <c r="C402" s="32"/>
      <c r="D402" s="33" t="s">
        <v>260</v>
      </c>
      <c r="E402" s="33"/>
      <c r="F402" s="33"/>
      <c r="G402" s="33"/>
      <c r="H402" s="33"/>
      <c r="I402" s="34"/>
      <c r="J402" s="34"/>
      <c r="K402" s="34" t="s">
        <v>23</v>
      </c>
      <c r="L402" s="34"/>
      <c r="M402" s="35">
        <v>14</v>
      </c>
      <c r="N402" s="35"/>
      <c r="O402" s="2">
        <v>893</v>
      </c>
      <c r="P402" s="2">
        <v>178</v>
      </c>
      <c r="Q402" s="36">
        <v>3179.08</v>
      </c>
      <c r="R402" s="36"/>
      <c r="S402" s="33" t="s">
        <v>26</v>
      </c>
      <c r="T402" s="33"/>
      <c r="U402" s="33"/>
      <c r="V402" s="37" t="s">
        <v>19</v>
      </c>
      <c r="W402" s="37"/>
    </row>
    <row r="403" spans="1:23" ht="18" customHeight="1" x14ac:dyDescent="0.35">
      <c r="A403" s="32">
        <v>5762</v>
      </c>
      <c r="B403" s="32"/>
      <c r="C403" s="32"/>
      <c r="D403" s="33" t="s">
        <v>223</v>
      </c>
      <c r="E403" s="33"/>
      <c r="F403" s="33"/>
      <c r="G403" s="33"/>
      <c r="H403" s="33"/>
      <c r="I403" s="34"/>
      <c r="J403" s="34"/>
      <c r="K403" s="34" t="s">
        <v>23</v>
      </c>
      <c r="L403" s="34"/>
      <c r="M403" s="35">
        <v>32</v>
      </c>
      <c r="N403" s="35"/>
      <c r="O403" s="2">
        <v>1979</v>
      </c>
      <c r="P403" s="2">
        <v>180</v>
      </c>
      <c r="Q403" s="36">
        <v>7124.4</v>
      </c>
      <c r="R403" s="36"/>
      <c r="S403" s="33" t="s">
        <v>89</v>
      </c>
      <c r="T403" s="33"/>
      <c r="U403" s="33"/>
      <c r="V403" s="37" t="s">
        <v>19</v>
      </c>
      <c r="W403" s="37"/>
    </row>
    <row r="404" spans="1:23" ht="20.25" customHeight="1" x14ac:dyDescent="0.35">
      <c r="A404" s="32">
        <v>5763</v>
      </c>
      <c r="B404" s="32"/>
      <c r="C404" s="32"/>
      <c r="D404" s="33" t="s">
        <v>261</v>
      </c>
      <c r="E404" s="33"/>
      <c r="F404" s="33"/>
      <c r="G404" s="33"/>
      <c r="H404" s="33"/>
      <c r="I404" s="34"/>
      <c r="J404" s="34"/>
      <c r="K404" s="34" t="s">
        <v>23</v>
      </c>
      <c r="L404" s="34"/>
      <c r="M404" s="35">
        <v>38</v>
      </c>
      <c r="N404" s="35"/>
      <c r="O404" s="2">
        <v>2344</v>
      </c>
      <c r="P404" s="2">
        <v>171</v>
      </c>
      <c r="Q404" s="36">
        <v>8016.48</v>
      </c>
      <c r="R404" s="36"/>
      <c r="S404" s="33" t="s">
        <v>89</v>
      </c>
      <c r="T404" s="33"/>
      <c r="U404" s="33"/>
      <c r="V404" s="37" t="s">
        <v>19</v>
      </c>
      <c r="W404" s="37"/>
    </row>
    <row r="405" spans="1:23" ht="18" customHeight="1" x14ac:dyDescent="0.35">
      <c r="A405" s="32">
        <v>5764</v>
      </c>
      <c r="B405" s="32"/>
      <c r="C405" s="32"/>
      <c r="D405" s="33" t="s">
        <v>262</v>
      </c>
      <c r="E405" s="33"/>
      <c r="F405" s="33"/>
      <c r="G405" s="33"/>
      <c r="H405" s="33"/>
      <c r="I405" s="34"/>
      <c r="J405" s="34"/>
      <c r="K405" s="34" t="s">
        <v>23</v>
      </c>
      <c r="L405" s="34"/>
      <c r="M405" s="35">
        <v>8</v>
      </c>
      <c r="N405" s="35"/>
      <c r="O405" s="2">
        <v>534</v>
      </c>
      <c r="P405" s="2">
        <v>171</v>
      </c>
      <c r="Q405" s="36">
        <v>1826.28</v>
      </c>
      <c r="R405" s="36"/>
      <c r="S405" s="33" t="s">
        <v>26</v>
      </c>
      <c r="T405" s="33"/>
      <c r="U405" s="33"/>
      <c r="V405" s="37" t="s">
        <v>19</v>
      </c>
      <c r="W405" s="37"/>
    </row>
    <row r="406" spans="1:23" ht="18" customHeight="1" x14ac:dyDescent="0.35">
      <c r="A406" s="32">
        <v>5765</v>
      </c>
      <c r="B406" s="32"/>
      <c r="C406" s="32"/>
      <c r="D406" s="33" t="s">
        <v>263</v>
      </c>
      <c r="E406" s="33"/>
      <c r="F406" s="33"/>
      <c r="G406" s="33"/>
      <c r="H406" s="33"/>
      <c r="I406" s="34"/>
      <c r="J406" s="34"/>
      <c r="K406" s="34" t="s">
        <v>23</v>
      </c>
      <c r="L406" s="34"/>
      <c r="M406" s="35">
        <v>11</v>
      </c>
      <c r="N406" s="35"/>
      <c r="O406" s="2">
        <v>698</v>
      </c>
      <c r="P406" s="2">
        <v>177</v>
      </c>
      <c r="Q406" s="36">
        <v>2470.92</v>
      </c>
      <c r="R406" s="36"/>
      <c r="S406" s="33" t="s">
        <v>18</v>
      </c>
      <c r="T406" s="33"/>
      <c r="U406" s="33"/>
      <c r="V406" s="37" t="s">
        <v>19</v>
      </c>
      <c r="W406" s="37"/>
    </row>
    <row r="407" spans="1:23" ht="18" customHeight="1" x14ac:dyDescent="0.35">
      <c r="A407" s="32">
        <v>5766</v>
      </c>
      <c r="B407" s="32"/>
      <c r="C407" s="32"/>
      <c r="D407" s="33" t="s">
        <v>264</v>
      </c>
      <c r="E407" s="33"/>
      <c r="F407" s="33"/>
      <c r="G407" s="33"/>
      <c r="H407" s="33"/>
      <c r="I407" s="34"/>
      <c r="J407" s="34"/>
      <c r="K407" s="34" t="s">
        <v>23</v>
      </c>
      <c r="L407" s="34"/>
      <c r="M407" s="35">
        <v>41</v>
      </c>
      <c r="N407" s="35"/>
      <c r="O407" s="2">
        <v>2473</v>
      </c>
      <c r="P407" s="2">
        <v>179</v>
      </c>
      <c r="Q407" s="36">
        <v>8853.34</v>
      </c>
      <c r="R407" s="36"/>
      <c r="S407" s="33" t="s">
        <v>89</v>
      </c>
      <c r="T407" s="33"/>
      <c r="U407" s="33"/>
      <c r="V407" s="37" t="s">
        <v>19</v>
      </c>
      <c r="W407" s="37"/>
    </row>
    <row r="408" spans="1:23" ht="18" customHeight="1" x14ac:dyDescent="0.35">
      <c r="A408" s="32">
        <v>5767</v>
      </c>
      <c r="B408" s="32"/>
      <c r="C408" s="32"/>
      <c r="D408" s="33" t="s">
        <v>265</v>
      </c>
      <c r="E408" s="33"/>
      <c r="F408" s="33"/>
      <c r="G408" s="33"/>
      <c r="H408" s="33"/>
      <c r="I408" s="34"/>
      <c r="J408" s="34"/>
      <c r="K408" s="34" t="s">
        <v>23</v>
      </c>
      <c r="L408" s="34"/>
      <c r="M408" s="35">
        <v>15</v>
      </c>
      <c r="N408" s="35"/>
      <c r="O408" s="2">
        <v>934</v>
      </c>
      <c r="P408" s="2">
        <v>172</v>
      </c>
      <c r="Q408" s="36">
        <v>3212.96</v>
      </c>
      <c r="R408" s="36"/>
      <c r="S408" s="33" t="s">
        <v>21</v>
      </c>
      <c r="T408" s="33"/>
      <c r="U408" s="33"/>
      <c r="V408" s="37" t="s">
        <v>19</v>
      </c>
      <c r="W408" s="37"/>
    </row>
    <row r="409" spans="1:23" ht="18" customHeight="1" x14ac:dyDescent="0.35">
      <c r="A409" s="32">
        <v>5768</v>
      </c>
      <c r="B409" s="32"/>
      <c r="C409" s="32"/>
      <c r="D409" s="33" t="s">
        <v>234</v>
      </c>
      <c r="E409" s="33"/>
      <c r="F409" s="33"/>
      <c r="G409" s="33"/>
      <c r="H409" s="33"/>
      <c r="I409" s="34"/>
      <c r="J409" s="34"/>
      <c r="K409" s="34" t="s">
        <v>23</v>
      </c>
      <c r="L409" s="34"/>
      <c r="M409" s="35">
        <v>16</v>
      </c>
      <c r="N409" s="35"/>
      <c r="O409" s="2">
        <v>1025</v>
      </c>
      <c r="P409" s="2">
        <v>179</v>
      </c>
      <c r="Q409" s="36">
        <v>3669.5</v>
      </c>
      <c r="R409" s="36"/>
      <c r="S409" s="33" t="s">
        <v>89</v>
      </c>
      <c r="T409" s="33"/>
      <c r="U409" s="33"/>
      <c r="V409" s="37" t="s">
        <v>19</v>
      </c>
      <c r="W409" s="37"/>
    </row>
    <row r="410" spans="1:23" ht="18" customHeight="1" x14ac:dyDescent="0.35">
      <c r="A410" s="32">
        <v>5769</v>
      </c>
      <c r="B410" s="32"/>
      <c r="C410" s="32"/>
      <c r="D410" s="33" t="s">
        <v>212</v>
      </c>
      <c r="E410" s="33"/>
      <c r="F410" s="33"/>
      <c r="G410" s="33"/>
      <c r="H410" s="33"/>
      <c r="I410" s="34"/>
      <c r="J410" s="34"/>
      <c r="K410" s="34" t="s">
        <v>38</v>
      </c>
      <c r="L410" s="34"/>
      <c r="M410" s="35">
        <v>19</v>
      </c>
      <c r="N410" s="35"/>
      <c r="O410" s="2">
        <v>1189</v>
      </c>
      <c r="P410" s="2">
        <v>177</v>
      </c>
      <c r="Q410" s="36">
        <v>4209.0600000000004</v>
      </c>
      <c r="R410" s="36"/>
      <c r="S410" s="33" t="s">
        <v>89</v>
      </c>
      <c r="T410" s="33"/>
      <c r="U410" s="33"/>
      <c r="V410" s="37" t="s">
        <v>19</v>
      </c>
      <c r="W410" s="37"/>
    </row>
    <row r="411" spans="1:23" ht="18" customHeight="1" x14ac:dyDescent="0.35">
      <c r="A411" s="32">
        <v>5770</v>
      </c>
      <c r="B411" s="32"/>
      <c r="C411" s="32"/>
      <c r="D411" s="33" t="s">
        <v>266</v>
      </c>
      <c r="E411" s="33"/>
      <c r="F411" s="33"/>
      <c r="G411" s="33"/>
      <c r="H411" s="33"/>
      <c r="I411" s="34"/>
      <c r="J411" s="34"/>
      <c r="K411" s="34" t="s">
        <v>38</v>
      </c>
      <c r="L411" s="34"/>
      <c r="M411" s="35">
        <v>10</v>
      </c>
      <c r="N411" s="35"/>
      <c r="O411" s="2">
        <v>626</v>
      </c>
      <c r="P411" s="2">
        <v>206</v>
      </c>
      <c r="Q411" s="36">
        <v>2579.12</v>
      </c>
      <c r="R411" s="36"/>
      <c r="S411" s="33" t="s">
        <v>42</v>
      </c>
      <c r="T411" s="33"/>
      <c r="U411" s="33"/>
      <c r="V411" s="37" t="s">
        <v>19</v>
      </c>
      <c r="W411" s="37"/>
    </row>
    <row r="412" spans="1:23" ht="18" customHeight="1" x14ac:dyDescent="0.35">
      <c r="A412" s="32">
        <v>5771</v>
      </c>
      <c r="B412" s="32"/>
      <c r="C412" s="32"/>
      <c r="D412" s="33" t="s">
        <v>267</v>
      </c>
      <c r="E412" s="33"/>
      <c r="F412" s="33"/>
      <c r="G412" s="33"/>
      <c r="H412" s="33"/>
      <c r="I412" s="34"/>
      <c r="J412" s="34"/>
      <c r="K412" s="34" t="s">
        <v>38</v>
      </c>
      <c r="L412" s="34"/>
      <c r="M412" s="35">
        <v>10</v>
      </c>
      <c r="N412" s="35"/>
      <c r="O412" s="2">
        <v>655</v>
      </c>
      <c r="P412" s="2">
        <v>185</v>
      </c>
      <c r="Q412" s="36">
        <v>2423.5</v>
      </c>
      <c r="R412" s="36"/>
      <c r="S412" s="33" t="s">
        <v>42</v>
      </c>
      <c r="T412" s="33"/>
      <c r="U412" s="33"/>
      <c r="V412" s="37" t="s">
        <v>19</v>
      </c>
      <c r="W412" s="37"/>
    </row>
    <row r="413" spans="1:23" ht="18" customHeight="1" x14ac:dyDescent="0.35">
      <c r="A413" s="32">
        <v>5772</v>
      </c>
      <c r="B413" s="32"/>
      <c r="C413" s="32"/>
      <c r="D413" s="33" t="s">
        <v>216</v>
      </c>
      <c r="E413" s="33"/>
      <c r="F413" s="33"/>
      <c r="G413" s="33"/>
      <c r="H413" s="33"/>
      <c r="I413" s="34"/>
      <c r="J413" s="34"/>
      <c r="K413" s="34" t="s">
        <v>38</v>
      </c>
      <c r="L413" s="34"/>
      <c r="M413" s="35">
        <v>20</v>
      </c>
      <c r="N413" s="35"/>
      <c r="O413" s="2">
        <v>1247</v>
      </c>
      <c r="P413" s="2">
        <v>208</v>
      </c>
      <c r="Q413" s="36">
        <v>5187.5200000000004</v>
      </c>
      <c r="R413" s="36"/>
      <c r="S413" s="33" t="s">
        <v>89</v>
      </c>
      <c r="T413" s="33"/>
      <c r="U413" s="33"/>
      <c r="V413" s="37" t="s">
        <v>19</v>
      </c>
      <c r="W413" s="37"/>
    </row>
    <row r="414" spans="1:23" ht="18" customHeight="1" x14ac:dyDescent="0.35">
      <c r="A414" s="32">
        <v>5773</v>
      </c>
      <c r="B414" s="32"/>
      <c r="C414" s="32"/>
      <c r="D414" s="33" t="s">
        <v>214</v>
      </c>
      <c r="E414" s="33"/>
      <c r="F414" s="33"/>
      <c r="G414" s="33"/>
      <c r="H414" s="33"/>
      <c r="I414" s="34"/>
      <c r="J414" s="34"/>
      <c r="K414" s="34" t="s">
        <v>38</v>
      </c>
      <c r="L414" s="34"/>
      <c r="M414" s="35">
        <v>10</v>
      </c>
      <c r="N414" s="35"/>
      <c r="O414" s="2">
        <v>643</v>
      </c>
      <c r="P414" s="2">
        <v>193</v>
      </c>
      <c r="Q414" s="36">
        <v>2481.98</v>
      </c>
      <c r="R414" s="36"/>
      <c r="S414" s="33" t="s">
        <v>89</v>
      </c>
      <c r="T414" s="33"/>
      <c r="U414" s="33"/>
      <c r="V414" s="37" t="s">
        <v>19</v>
      </c>
      <c r="W414" s="37"/>
    </row>
    <row r="415" spans="1:23" ht="18" customHeight="1" x14ac:dyDescent="0.35">
      <c r="A415" s="32">
        <v>5774</v>
      </c>
      <c r="B415" s="32"/>
      <c r="C415" s="32"/>
      <c r="D415" s="33" t="s">
        <v>213</v>
      </c>
      <c r="E415" s="33"/>
      <c r="F415" s="33"/>
      <c r="G415" s="33"/>
      <c r="H415" s="33"/>
      <c r="I415" s="34"/>
      <c r="J415" s="34"/>
      <c r="K415" s="34" t="s">
        <v>38</v>
      </c>
      <c r="L415" s="34"/>
      <c r="M415" s="35">
        <v>46</v>
      </c>
      <c r="N415" s="35"/>
      <c r="O415" s="2">
        <v>2776</v>
      </c>
      <c r="P415" s="2">
        <v>209</v>
      </c>
      <c r="Q415" s="36">
        <v>11603.68</v>
      </c>
      <c r="R415" s="36"/>
      <c r="S415" s="33" t="s">
        <v>42</v>
      </c>
      <c r="T415" s="33"/>
      <c r="U415" s="33"/>
      <c r="V415" s="37" t="s">
        <v>19</v>
      </c>
      <c r="W415" s="37"/>
    </row>
    <row r="416" spans="1:23" ht="18" customHeight="1" x14ac:dyDescent="0.35">
      <c r="A416" s="32">
        <v>5775</v>
      </c>
      <c r="B416" s="32"/>
      <c r="C416" s="32"/>
      <c r="D416" s="33" t="s">
        <v>268</v>
      </c>
      <c r="E416" s="33"/>
      <c r="F416" s="33"/>
      <c r="G416" s="33"/>
      <c r="H416" s="33"/>
      <c r="I416" s="34"/>
      <c r="J416" s="34"/>
      <c r="K416" s="34" t="s">
        <v>38</v>
      </c>
      <c r="L416" s="34"/>
      <c r="M416" s="35">
        <v>7</v>
      </c>
      <c r="N416" s="35"/>
      <c r="O416" s="2">
        <v>462</v>
      </c>
      <c r="P416" s="2">
        <v>208</v>
      </c>
      <c r="Q416" s="36">
        <v>1921.92</v>
      </c>
      <c r="R416" s="36"/>
      <c r="S416" s="33" t="s">
        <v>42</v>
      </c>
      <c r="T416" s="33"/>
      <c r="U416" s="33"/>
      <c r="V416" s="37" t="s">
        <v>19</v>
      </c>
      <c r="W416" s="37"/>
    </row>
    <row r="417" spans="1:23" ht="21" customHeight="1" x14ac:dyDescent="0.35">
      <c r="A417" s="32">
        <v>5776</v>
      </c>
      <c r="B417" s="32"/>
      <c r="C417" s="32"/>
      <c r="D417" s="33" t="s">
        <v>258</v>
      </c>
      <c r="E417" s="33"/>
      <c r="F417" s="33"/>
      <c r="G417" s="33"/>
      <c r="H417" s="33"/>
      <c r="I417" s="34"/>
      <c r="J417" s="34"/>
      <c r="K417" s="34" t="s">
        <v>38</v>
      </c>
      <c r="L417" s="34"/>
      <c r="M417" s="35">
        <v>2</v>
      </c>
      <c r="N417" s="35"/>
      <c r="O417" s="2">
        <v>167</v>
      </c>
      <c r="P417" s="2">
        <v>118</v>
      </c>
      <c r="Q417" s="36">
        <v>394.12</v>
      </c>
      <c r="R417" s="36"/>
      <c r="S417" s="33" t="s">
        <v>18</v>
      </c>
      <c r="T417" s="33"/>
      <c r="U417" s="33"/>
      <c r="V417" s="37" t="s">
        <v>19</v>
      </c>
      <c r="W417" s="37"/>
    </row>
    <row r="418" spans="1:23" ht="20.25" customHeight="1" x14ac:dyDescent="0.35">
      <c r="A418" s="32">
        <v>5777</v>
      </c>
      <c r="B418" s="32"/>
      <c r="C418" s="32"/>
      <c r="D418" s="33" t="s">
        <v>259</v>
      </c>
      <c r="E418" s="33"/>
      <c r="F418" s="33"/>
      <c r="G418" s="33"/>
      <c r="H418" s="33"/>
      <c r="I418" s="34"/>
      <c r="J418" s="34"/>
      <c r="K418" s="34" t="s">
        <v>38</v>
      </c>
      <c r="L418" s="34"/>
      <c r="M418" s="35">
        <v>7</v>
      </c>
      <c r="N418" s="35"/>
      <c r="O418" s="2">
        <v>452</v>
      </c>
      <c r="P418" s="2">
        <v>214</v>
      </c>
      <c r="Q418" s="36">
        <v>1934.56</v>
      </c>
      <c r="R418" s="36"/>
      <c r="S418" s="33" t="s">
        <v>53</v>
      </c>
      <c r="T418" s="33"/>
      <c r="U418" s="33"/>
      <c r="V418" s="37" t="s">
        <v>19</v>
      </c>
      <c r="W418" s="37"/>
    </row>
    <row r="419" spans="1:23" ht="18" customHeight="1" x14ac:dyDescent="0.35">
      <c r="A419" s="32">
        <v>5778</v>
      </c>
      <c r="B419" s="32"/>
      <c r="C419" s="32"/>
      <c r="D419" s="33" t="s">
        <v>260</v>
      </c>
      <c r="E419" s="33"/>
      <c r="F419" s="33"/>
      <c r="G419" s="33"/>
      <c r="H419" s="33"/>
      <c r="I419" s="34"/>
      <c r="J419" s="34"/>
      <c r="K419" s="34" t="s">
        <v>38</v>
      </c>
      <c r="L419" s="34"/>
      <c r="M419" s="35">
        <v>3</v>
      </c>
      <c r="N419" s="35"/>
      <c r="O419" s="2">
        <v>215</v>
      </c>
      <c r="P419" s="2">
        <v>186</v>
      </c>
      <c r="Q419" s="36">
        <v>799.8</v>
      </c>
      <c r="R419" s="36"/>
      <c r="S419" s="33" t="s">
        <v>42</v>
      </c>
      <c r="T419" s="33"/>
      <c r="U419" s="33"/>
      <c r="V419" s="37" t="s">
        <v>19</v>
      </c>
      <c r="W419" s="37"/>
    </row>
    <row r="420" spans="1:23" ht="18" customHeight="1" x14ac:dyDescent="0.35">
      <c r="A420" s="32">
        <v>5779</v>
      </c>
      <c r="B420" s="32"/>
      <c r="C420" s="32"/>
      <c r="D420" s="33" t="s">
        <v>223</v>
      </c>
      <c r="E420" s="33"/>
      <c r="F420" s="33"/>
      <c r="G420" s="33"/>
      <c r="H420" s="33"/>
      <c r="I420" s="34"/>
      <c r="J420" s="34"/>
      <c r="K420" s="34" t="s">
        <v>38</v>
      </c>
      <c r="L420" s="34"/>
      <c r="M420" s="35">
        <v>9</v>
      </c>
      <c r="N420" s="35"/>
      <c r="O420" s="2">
        <v>591</v>
      </c>
      <c r="P420" s="2">
        <v>209</v>
      </c>
      <c r="Q420" s="36">
        <v>2470.38</v>
      </c>
      <c r="R420" s="36"/>
      <c r="S420" s="33" t="s">
        <v>52</v>
      </c>
      <c r="T420" s="33"/>
      <c r="U420" s="33"/>
      <c r="V420" s="37" t="s">
        <v>19</v>
      </c>
      <c r="W420" s="37"/>
    </row>
    <row r="421" spans="1:23" ht="21" customHeight="1" x14ac:dyDescent="0.35">
      <c r="A421" s="32">
        <v>5780</v>
      </c>
      <c r="B421" s="32"/>
      <c r="C421" s="32"/>
      <c r="D421" s="33" t="s">
        <v>261</v>
      </c>
      <c r="E421" s="33"/>
      <c r="F421" s="33"/>
      <c r="G421" s="33"/>
      <c r="H421" s="33"/>
      <c r="I421" s="34"/>
      <c r="J421" s="34"/>
      <c r="K421" s="34" t="s">
        <v>38</v>
      </c>
      <c r="L421" s="34"/>
      <c r="M421" s="35">
        <v>12</v>
      </c>
      <c r="N421" s="35"/>
      <c r="O421" s="2">
        <v>752</v>
      </c>
      <c r="P421" s="2">
        <v>205</v>
      </c>
      <c r="Q421" s="36">
        <v>3083.2</v>
      </c>
      <c r="R421" s="36"/>
      <c r="S421" s="33" t="s">
        <v>52</v>
      </c>
      <c r="T421" s="33"/>
      <c r="U421" s="33"/>
      <c r="V421" s="37" t="s">
        <v>19</v>
      </c>
      <c r="W421" s="37"/>
    </row>
    <row r="422" spans="1:23" ht="18" customHeight="1" x14ac:dyDescent="0.35">
      <c r="A422" s="32">
        <v>5781</v>
      </c>
      <c r="B422" s="32"/>
      <c r="C422" s="32"/>
      <c r="D422" s="33" t="s">
        <v>262</v>
      </c>
      <c r="E422" s="33"/>
      <c r="F422" s="33"/>
      <c r="G422" s="33"/>
      <c r="H422" s="33"/>
      <c r="I422" s="34"/>
      <c r="J422" s="34"/>
      <c r="K422" s="34" t="s">
        <v>38</v>
      </c>
      <c r="L422" s="34"/>
      <c r="M422" s="35">
        <v>2</v>
      </c>
      <c r="N422" s="35"/>
      <c r="O422" s="2">
        <v>177</v>
      </c>
      <c r="P422" s="2">
        <v>104</v>
      </c>
      <c r="Q422" s="36">
        <v>368.16</v>
      </c>
      <c r="R422" s="36"/>
      <c r="S422" s="33" t="s">
        <v>24</v>
      </c>
      <c r="T422" s="33"/>
      <c r="U422" s="33"/>
      <c r="V422" s="37" t="s">
        <v>19</v>
      </c>
      <c r="W422" s="37"/>
    </row>
    <row r="423" spans="1:23" ht="18" customHeight="1" x14ac:dyDescent="0.35">
      <c r="A423" s="32">
        <v>5782</v>
      </c>
      <c r="B423" s="32"/>
      <c r="C423" s="32"/>
      <c r="D423" s="33" t="s">
        <v>237</v>
      </c>
      <c r="E423" s="33"/>
      <c r="F423" s="33"/>
      <c r="G423" s="33"/>
      <c r="H423" s="33"/>
      <c r="I423" s="34"/>
      <c r="J423" s="34"/>
      <c r="K423" s="34" t="s">
        <v>38</v>
      </c>
      <c r="L423" s="34"/>
      <c r="M423" s="35">
        <v>4</v>
      </c>
      <c r="N423" s="35"/>
      <c r="O423" s="2">
        <v>253</v>
      </c>
      <c r="P423" s="2">
        <v>200</v>
      </c>
      <c r="Q423" s="36">
        <v>1012</v>
      </c>
      <c r="R423" s="36"/>
      <c r="S423" s="33" t="s">
        <v>40</v>
      </c>
      <c r="T423" s="33"/>
      <c r="U423" s="33"/>
      <c r="V423" s="37" t="s">
        <v>19</v>
      </c>
      <c r="W423" s="37"/>
    </row>
    <row r="424" spans="1:23" ht="21" customHeight="1" x14ac:dyDescent="0.35">
      <c r="A424" s="32">
        <v>5783</v>
      </c>
      <c r="B424" s="32"/>
      <c r="C424" s="32"/>
      <c r="D424" s="33" t="s">
        <v>219</v>
      </c>
      <c r="E424" s="33"/>
      <c r="F424" s="33"/>
      <c r="G424" s="33"/>
      <c r="H424" s="33"/>
      <c r="I424" s="34"/>
      <c r="J424" s="34"/>
      <c r="K424" s="34" t="s">
        <v>38</v>
      </c>
      <c r="L424" s="34"/>
      <c r="M424" s="35">
        <v>2</v>
      </c>
      <c r="N424" s="35"/>
      <c r="O424" s="2">
        <v>178</v>
      </c>
      <c r="P424" s="2">
        <v>170</v>
      </c>
      <c r="Q424" s="36">
        <v>605.20000000000005</v>
      </c>
      <c r="R424" s="36"/>
      <c r="S424" s="33" t="s">
        <v>18</v>
      </c>
      <c r="T424" s="33"/>
      <c r="U424" s="33"/>
      <c r="V424" s="37" t="s">
        <v>19</v>
      </c>
      <c r="W424" s="37"/>
    </row>
    <row r="425" spans="1:23" ht="18" customHeight="1" x14ac:dyDescent="0.35">
      <c r="A425" s="32">
        <v>5784</v>
      </c>
      <c r="B425" s="32"/>
      <c r="C425" s="32"/>
      <c r="D425" s="33" t="s">
        <v>269</v>
      </c>
      <c r="E425" s="33"/>
      <c r="F425" s="33"/>
      <c r="G425" s="33"/>
      <c r="H425" s="33"/>
      <c r="I425" s="34"/>
      <c r="J425" s="34"/>
      <c r="K425" s="34" t="s">
        <v>38</v>
      </c>
      <c r="L425" s="34"/>
      <c r="M425" s="35">
        <v>5</v>
      </c>
      <c r="N425" s="35"/>
      <c r="O425" s="2">
        <v>345</v>
      </c>
      <c r="P425" s="2">
        <v>157</v>
      </c>
      <c r="Q425" s="36">
        <v>1083.3</v>
      </c>
      <c r="R425" s="36"/>
      <c r="S425" s="33" t="s">
        <v>18</v>
      </c>
      <c r="T425" s="33"/>
      <c r="U425" s="33"/>
      <c r="V425" s="37" t="s">
        <v>19</v>
      </c>
      <c r="W425" s="37"/>
    </row>
    <row r="426" spans="1:23" ht="18" customHeight="1" x14ac:dyDescent="0.35">
      <c r="A426" s="32">
        <v>5785</v>
      </c>
      <c r="B426" s="32"/>
      <c r="C426" s="32"/>
      <c r="D426" s="33" t="s">
        <v>270</v>
      </c>
      <c r="E426" s="33"/>
      <c r="F426" s="33"/>
      <c r="G426" s="33"/>
      <c r="H426" s="33"/>
      <c r="I426" s="34"/>
      <c r="J426" s="34"/>
      <c r="K426" s="34" t="s">
        <v>38</v>
      </c>
      <c r="L426" s="34"/>
      <c r="M426" s="35">
        <v>15</v>
      </c>
      <c r="N426" s="35"/>
      <c r="O426" s="2">
        <v>924</v>
      </c>
      <c r="P426" s="2">
        <v>205</v>
      </c>
      <c r="Q426" s="36">
        <v>3788.4</v>
      </c>
      <c r="R426" s="36"/>
      <c r="S426" s="33" t="s">
        <v>40</v>
      </c>
      <c r="T426" s="33"/>
      <c r="U426" s="33"/>
      <c r="V426" s="37" t="s">
        <v>19</v>
      </c>
      <c r="W426" s="37"/>
    </row>
    <row r="427" spans="1:23" ht="17.25" customHeight="1" x14ac:dyDescent="0.35">
      <c r="A427" s="32">
        <v>5786</v>
      </c>
      <c r="B427" s="32"/>
      <c r="C427" s="32"/>
      <c r="D427" s="33" t="s">
        <v>265</v>
      </c>
      <c r="E427" s="33"/>
      <c r="F427" s="33"/>
      <c r="G427" s="33"/>
      <c r="H427" s="33"/>
      <c r="I427" s="34"/>
      <c r="J427" s="34"/>
      <c r="K427" s="34" t="s">
        <v>38</v>
      </c>
      <c r="L427" s="34"/>
      <c r="M427" s="35">
        <v>7</v>
      </c>
      <c r="N427" s="35"/>
      <c r="O427" s="2">
        <v>433</v>
      </c>
      <c r="P427" s="2">
        <v>205</v>
      </c>
      <c r="Q427" s="36">
        <v>1775.3</v>
      </c>
      <c r="R427" s="36"/>
      <c r="S427" s="33" t="s">
        <v>40</v>
      </c>
      <c r="T427" s="33"/>
      <c r="U427" s="33"/>
      <c r="V427" s="37" t="s">
        <v>19</v>
      </c>
      <c r="W427" s="37"/>
    </row>
    <row r="428" spans="1:23" ht="18" customHeight="1" x14ac:dyDescent="0.35">
      <c r="A428" s="32">
        <v>5787</v>
      </c>
      <c r="B428" s="32"/>
      <c r="C428" s="32"/>
      <c r="D428" s="33" t="s">
        <v>241</v>
      </c>
      <c r="E428" s="33"/>
      <c r="F428" s="33"/>
      <c r="G428" s="33"/>
      <c r="H428" s="33"/>
      <c r="I428" s="34"/>
      <c r="J428" s="34"/>
      <c r="K428" s="34" t="s">
        <v>38</v>
      </c>
      <c r="L428" s="34"/>
      <c r="M428" s="35">
        <v>8</v>
      </c>
      <c r="N428" s="35"/>
      <c r="O428" s="2">
        <v>527</v>
      </c>
      <c r="P428" s="2">
        <v>208</v>
      </c>
      <c r="Q428" s="36">
        <v>2192.3200000000002</v>
      </c>
      <c r="R428" s="36"/>
      <c r="S428" s="33" t="s">
        <v>40</v>
      </c>
      <c r="T428" s="33"/>
      <c r="U428" s="33"/>
      <c r="V428" s="37" t="s">
        <v>19</v>
      </c>
      <c r="W428" s="37"/>
    </row>
    <row r="429" spans="1:23" ht="18" customHeight="1" x14ac:dyDescent="0.35">
      <c r="A429" s="32">
        <v>5788</v>
      </c>
      <c r="B429" s="32"/>
      <c r="C429" s="32"/>
      <c r="D429" s="33" t="s">
        <v>271</v>
      </c>
      <c r="E429" s="33"/>
      <c r="F429" s="33"/>
      <c r="G429" s="33"/>
      <c r="H429" s="33"/>
      <c r="I429" s="34"/>
      <c r="J429" s="34"/>
      <c r="K429" s="34" t="s">
        <v>38</v>
      </c>
      <c r="L429" s="34"/>
      <c r="M429" s="35">
        <v>41</v>
      </c>
      <c r="N429" s="35"/>
      <c r="O429" s="2">
        <v>2470</v>
      </c>
      <c r="P429" s="2">
        <v>222</v>
      </c>
      <c r="Q429" s="36">
        <v>10966.8</v>
      </c>
      <c r="R429" s="36"/>
      <c r="S429" s="33" t="s">
        <v>53</v>
      </c>
      <c r="T429" s="33"/>
      <c r="U429" s="33"/>
      <c r="V429" s="37" t="s">
        <v>19</v>
      </c>
      <c r="W429" s="37"/>
    </row>
    <row r="430" spans="1:23" ht="18" customHeight="1" x14ac:dyDescent="0.35">
      <c r="A430" s="32">
        <v>5789</v>
      </c>
      <c r="B430" s="32"/>
      <c r="C430" s="32"/>
      <c r="D430" s="33" t="s">
        <v>272</v>
      </c>
      <c r="E430" s="33"/>
      <c r="F430" s="33"/>
      <c r="G430" s="33"/>
      <c r="H430" s="33"/>
      <c r="I430" s="34"/>
      <c r="J430" s="34"/>
      <c r="K430" s="34" t="s">
        <v>38</v>
      </c>
      <c r="L430" s="34"/>
      <c r="M430" s="35">
        <v>84</v>
      </c>
      <c r="N430" s="35"/>
      <c r="O430" s="2">
        <v>5082</v>
      </c>
      <c r="P430" s="2">
        <v>211</v>
      </c>
      <c r="Q430" s="36">
        <v>21446.04</v>
      </c>
      <c r="R430" s="36"/>
      <c r="S430" s="33" t="s">
        <v>52</v>
      </c>
      <c r="T430" s="33"/>
      <c r="U430" s="33"/>
      <c r="V430" s="37" t="s">
        <v>19</v>
      </c>
      <c r="W430" s="37"/>
    </row>
    <row r="431" spans="1:23" ht="18" customHeight="1" x14ac:dyDescent="0.35">
      <c r="A431" s="32">
        <v>5790</v>
      </c>
      <c r="B431" s="32"/>
      <c r="C431" s="32"/>
      <c r="D431" s="33" t="s">
        <v>273</v>
      </c>
      <c r="E431" s="33"/>
      <c r="F431" s="33"/>
      <c r="G431" s="33"/>
      <c r="H431" s="33"/>
      <c r="I431" s="34"/>
      <c r="J431" s="34"/>
      <c r="K431" s="34" t="s">
        <v>38</v>
      </c>
      <c r="L431" s="34"/>
      <c r="M431" s="35">
        <v>27</v>
      </c>
      <c r="N431" s="35"/>
      <c r="O431" s="2">
        <v>1672</v>
      </c>
      <c r="P431" s="2">
        <v>166</v>
      </c>
      <c r="Q431" s="36">
        <v>5551.04</v>
      </c>
      <c r="R431" s="36"/>
      <c r="S431" s="33" t="s">
        <v>40</v>
      </c>
      <c r="T431" s="33"/>
      <c r="U431" s="33"/>
      <c r="V431" s="37" t="s">
        <v>19</v>
      </c>
      <c r="W431" s="37"/>
    </row>
    <row r="432" spans="1:23" ht="18" customHeight="1" x14ac:dyDescent="0.35">
      <c r="A432" s="32">
        <v>5791</v>
      </c>
      <c r="B432" s="32"/>
      <c r="C432" s="32"/>
      <c r="D432" s="33" t="s">
        <v>234</v>
      </c>
      <c r="E432" s="33"/>
      <c r="F432" s="33"/>
      <c r="G432" s="33"/>
      <c r="H432" s="33"/>
      <c r="I432" s="34"/>
      <c r="J432" s="34"/>
      <c r="K432" s="34" t="s">
        <v>38</v>
      </c>
      <c r="L432" s="34"/>
      <c r="M432" s="35">
        <v>21</v>
      </c>
      <c r="N432" s="35"/>
      <c r="O432" s="2">
        <v>1298</v>
      </c>
      <c r="P432" s="2">
        <v>176</v>
      </c>
      <c r="Q432" s="36">
        <v>4568.96</v>
      </c>
      <c r="R432" s="36"/>
      <c r="S432" s="33" t="s">
        <v>18</v>
      </c>
      <c r="T432" s="33"/>
      <c r="U432" s="33"/>
      <c r="V432" s="37" t="s">
        <v>19</v>
      </c>
      <c r="W432" s="37"/>
    </row>
    <row r="433" spans="1:23" ht="18" customHeight="1" x14ac:dyDescent="0.35">
      <c r="A433" s="32">
        <v>5792</v>
      </c>
      <c r="B433" s="32"/>
      <c r="C433" s="32"/>
      <c r="D433" s="33" t="s">
        <v>226</v>
      </c>
      <c r="E433" s="33"/>
      <c r="F433" s="33"/>
      <c r="G433" s="33"/>
      <c r="H433" s="33"/>
      <c r="I433" s="34"/>
      <c r="J433" s="34"/>
      <c r="K433" s="34" t="s">
        <v>38</v>
      </c>
      <c r="L433" s="34"/>
      <c r="M433" s="35">
        <v>60</v>
      </c>
      <c r="N433" s="35"/>
      <c r="O433" s="2">
        <v>3600</v>
      </c>
      <c r="P433" s="2">
        <v>209</v>
      </c>
      <c r="Q433" s="36">
        <v>15048</v>
      </c>
      <c r="R433" s="36"/>
      <c r="S433" s="33" t="s">
        <v>52</v>
      </c>
      <c r="T433" s="33"/>
      <c r="U433" s="33"/>
      <c r="V433" s="37" t="s">
        <v>19</v>
      </c>
      <c r="W433" s="37"/>
    </row>
    <row r="434" spans="1:23" ht="18" customHeight="1" x14ac:dyDescent="0.35">
      <c r="A434" s="32">
        <v>5793</v>
      </c>
      <c r="B434" s="32"/>
      <c r="C434" s="32"/>
      <c r="D434" s="33" t="s">
        <v>226</v>
      </c>
      <c r="E434" s="33"/>
      <c r="F434" s="33"/>
      <c r="G434" s="33"/>
      <c r="H434" s="33"/>
      <c r="I434" s="34"/>
      <c r="J434" s="34"/>
      <c r="K434" s="34" t="s">
        <v>38</v>
      </c>
      <c r="L434" s="34"/>
      <c r="M434" s="35">
        <v>54</v>
      </c>
      <c r="N434" s="35"/>
      <c r="O434" s="2">
        <v>3266</v>
      </c>
      <c r="P434" s="2">
        <v>202</v>
      </c>
      <c r="Q434" s="36">
        <v>13194.64</v>
      </c>
      <c r="R434" s="36"/>
      <c r="S434" s="33" t="s">
        <v>40</v>
      </c>
      <c r="T434" s="33"/>
      <c r="U434" s="33"/>
      <c r="V434" s="37" t="s">
        <v>19</v>
      </c>
      <c r="W434" s="37"/>
    </row>
    <row r="435" spans="1:23" ht="18" customHeight="1" x14ac:dyDescent="0.35">
      <c r="A435" s="32">
        <v>5794</v>
      </c>
      <c r="B435" s="32"/>
      <c r="C435" s="32"/>
      <c r="D435" s="33" t="s">
        <v>274</v>
      </c>
      <c r="E435" s="33"/>
      <c r="F435" s="33"/>
      <c r="G435" s="33"/>
      <c r="H435" s="33"/>
      <c r="I435" s="34"/>
      <c r="J435" s="34"/>
      <c r="K435" s="34" t="s">
        <v>38</v>
      </c>
      <c r="L435" s="34"/>
      <c r="M435" s="35">
        <v>8</v>
      </c>
      <c r="N435" s="35"/>
      <c r="O435" s="2">
        <v>511</v>
      </c>
      <c r="P435" s="2">
        <v>207</v>
      </c>
      <c r="Q435" s="36">
        <v>2115.54</v>
      </c>
      <c r="R435" s="36"/>
      <c r="S435" s="33" t="s">
        <v>42</v>
      </c>
      <c r="T435" s="33"/>
      <c r="U435" s="33"/>
      <c r="V435" s="37" t="s">
        <v>19</v>
      </c>
      <c r="W435" s="37"/>
    </row>
    <row r="436" spans="1:23" ht="21" customHeight="1" x14ac:dyDescent="0.35">
      <c r="A436" s="32">
        <v>5795</v>
      </c>
      <c r="B436" s="32"/>
      <c r="C436" s="32"/>
      <c r="D436" s="33" t="s">
        <v>250</v>
      </c>
      <c r="E436" s="33"/>
      <c r="F436" s="33"/>
      <c r="G436" s="33"/>
      <c r="H436" s="33"/>
      <c r="I436" s="34"/>
      <c r="J436" s="34"/>
      <c r="K436" s="34" t="s">
        <v>38</v>
      </c>
      <c r="L436" s="34"/>
      <c r="M436" s="35">
        <v>4</v>
      </c>
      <c r="N436" s="35"/>
      <c r="O436" s="2">
        <v>257</v>
      </c>
      <c r="P436" s="2">
        <v>209</v>
      </c>
      <c r="Q436" s="36">
        <v>1074.26</v>
      </c>
      <c r="R436" s="36"/>
      <c r="S436" s="33" t="s">
        <v>53</v>
      </c>
      <c r="T436" s="33"/>
      <c r="U436" s="33"/>
      <c r="V436" s="37" t="s">
        <v>19</v>
      </c>
      <c r="W436" s="37"/>
    </row>
    <row r="437" spans="1:23" ht="21" customHeight="1" x14ac:dyDescent="0.35">
      <c r="A437" s="32">
        <v>5796</v>
      </c>
      <c r="B437" s="32"/>
      <c r="C437" s="32"/>
      <c r="D437" s="33" t="s">
        <v>251</v>
      </c>
      <c r="E437" s="33"/>
      <c r="F437" s="33"/>
      <c r="G437" s="33"/>
      <c r="H437" s="33"/>
      <c r="I437" s="34"/>
      <c r="J437" s="34"/>
      <c r="K437" s="34" t="s">
        <v>38</v>
      </c>
      <c r="L437" s="34"/>
      <c r="M437" s="35">
        <v>3</v>
      </c>
      <c r="N437" s="35"/>
      <c r="O437" s="2">
        <v>208</v>
      </c>
      <c r="P437" s="2">
        <v>215</v>
      </c>
      <c r="Q437" s="36">
        <v>894.4</v>
      </c>
      <c r="R437" s="36"/>
      <c r="S437" s="33" t="s">
        <v>18</v>
      </c>
      <c r="T437" s="33"/>
      <c r="U437" s="33"/>
      <c r="V437" s="37" t="s">
        <v>19</v>
      </c>
      <c r="W437" s="37"/>
    </row>
    <row r="438" spans="1:23" ht="20.25" customHeight="1" x14ac:dyDescent="0.35">
      <c r="A438" s="32">
        <v>5797</v>
      </c>
      <c r="B438" s="32"/>
      <c r="C438" s="32"/>
      <c r="D438" s="33" t="s">
        <v>256</v>
      </c>
      <c r="E438" s="33"/>
      <c r="F438" s="33"/>
      <c r="G438" s="33"/>
      <c r="H438" s="33"/>
      <c r="I438" s="34"/>
      <c r="J438" s="34"/>
      <c r="K438" s="34" t="s">
        <v>38</v>
      </c>
      <c r="L438" s="34"/>
      <c r="M438" s="35">
        <v>19</v>
      </c>
      <c r="N438" s="35"/>
      <c r="O438" s="2">
        <v>1203</v>
      </c>
      <c r="P438" s="2">
        <v>190</v>
      </c>
      <c r="Q438" s="36">
        <v>4571.3999999999996</v>
      </c>
      <c r="R438" s="36"/>
      <c r="S438" s="33" t="s">
        <v>42</v>
      </c>
      <c r="T438" s="33"/>
      <c r="U438" s="33"/>
      <c r="V438" s="37" t="s">
        <v>19</v>
      </c>
      <c r="W438" s="37"/>
    </row>
    <row r="439" spans="1:23" ht="21" customHeight="1" x14ac:dyDescent="0.35">
      <c r="A439" s="32">
        <v>5798</v>
      </c>
      <c r="B439" s="32"/>
      <c r="C439" s="32"/>
      <c r="D439" s="33" t="s">
        <v>275</v>
      </c>
      <c r="E439" s="33"/>
      <c r="F439" s="33"/>
      <c r="G439" s="33"/>
      <c r="H439" s="33"/>
      <c r="I439" s="34"/>
      <c r="J439" s="34"/>
      <c r="K439" s="34" t="s">
        <v>38</v>
      </c>
      <c r="L439" s="34"/>
      <c r="M439" s="35">
        <v>15</v>
      </c>
      <c r="N439" s="35"/>
      <c r="O439" s="2">
        <v>935</v>
      </c>
      <c r="P439" s="2">
        <v>222</v>
      </c>
      <c r="Q439" s="36">
        <v>4151.3999999999996</v>
      </c>
      <c r="R439" s="36"/>
      <c r="S439" s="33" t="s">
        <v>53</v>
      </c>
      <c r="T439" s="33"/>
      <c r="U439" s="33"/>
      <c r="V439" s="37" t="s">
        <v>19</v>
      </c>
      <c r="W439" s="37"/>
    </row>
    <row r="440" spans="1:23" ht="20.25" customHeight="1" x14ac:dyDescent="0.35">
      <c r="A440" s="32">
        <v>5799</v>
      </c>
      <c r="B440" s="32"/>
      <c r="C440" s="32"/>
      <c r="D440" s="33" t="s">
        <v>228</v>
      </c>
      <c r="E440" s="33"/>
      <c r="F440" s="33"/>
      <c r="G440" s="33"/>
      <c r="H440" s="33"/>
      <c r="I440" s="34"/>
      <c r="J440" s="34"/>
      <c r="K440" s="34" t="s">
        <v>38</v>
      </c>
      <c r="L440" s="34"/>
      <c r="M440" s="35">
        <v>13</v>
      </c>
      <c r="N440" s="35"/>
      <c r="O440" s="2">
        <v>788</v>
      </c>
      <c r="P440" s="2">
        <v>225</v>
      </c>
      <c r="Q440" s="36">
        <v>3546</v>
      </c>
      <c r="R440" s="36"/>
      <c r="S440" s="33" t="s">
        <v>89</v>
      </c>
      <c r="T440" s="33"/>
      <c r="U440" s="33"/>
      <c r="V440" s="37" t="s">
        <v>19</v>
      </c>
      <c r="W440" s="37"/>
    </row>
    <row r="441" spans="1:23" ht="21" customHeight="1" x14ac:dyDescent="0.35">
      <c r="A441" s="32">
        <v>5800</v>
      </c>
      <c r="B441" s="32"/>
      <c r="C441" s="32"/>
      <c r="D441" s="33" t="s">
        <v>254</v>
      </c>
      <c r="E441" s="33"/>
      <c r="F441" s="33"/>
      <c r="G441" s="33"/>
      <c r="H441" s="33"/>
      <c r="I441" s="34"/>
      <c r="J441" s="34"/>
      <c r="K441" s="34" t="s">
        <v>38</v>
      </c>
      <c r="L441" s="34"/>
      <c r="M441" s="35">
        <v>2</v>
      </c>
      <c r="N441" s="35"/>
      <c r="O441" s="2">
        <v>165</v>
      </c>
      <c r="P441" s="2">
        <v>147</v>
      </c>
      <c r="Q441" s="36">
        <v>485.1</v>
      </c>
      <c r="R441" s="36"/>
      <c r="S441" s="33" t="s">
        <v>89</v>
      </c>
      <c r="T441" s="33"/>
      <c r="U441" s="33"/>
      <c r="V441" s="37" t="s">
        <v>19</v>
      </c>
      <c r="W441" s="37"/>
    </row>
    <row r="442" spans="1:23" ht="21" customHeight="1" x14ac:dyDescent="0.35">
      <c r="A442" s="32">
        <v>5801</v>
      </c>
      <c r="B442" s="32"/>
      <c r="C442" s="32"/>
      <c r="D442" s="33" t="s">
        <v>276</v>
      </c>
      <c r="E442" s="33"/>
      <c r="F442" s="33"/>
      <c r="G442" s="33"/>
      <c r="H442" s="33"/>
      <c r="I442" s="34"/>
      <c r="J442" s="34"/>
      <c r="K442" s="34" t="s">
        <v>38</v>
      </c>
      <c r="L442" s="34"/>
      <c r="M442" s="35">
        <v>25</v>
      </c>
      <c r="N442" s="35"/>
      <c r="O442" s="2">
        <v>1556</v>
      </c>
      <c r="P442" s="2">
        <v>211</v>
      </c>
      <c r="Q442" s="36">
        <v>6566.32</v>
      </c>
      <c r="R442" s="36"/>
      <c r="S442" s="33" t="s">
        <v>89</v>
      </c>
      <c r="T442" s="33"/>
      <c r="U442" s="33"/>
      <c r="V442" s="37" t="s">
        <v>19</v>
      </c>
      <c r="W442" s="37"/>
    </row>
    <row r="443" spans="1:23" ht="20.25" customHeight="1" x14ac:dyDescent="0.35">
      <c r="A443" s="32">
        <v>5802</v>
      </c>
      <c r="B443" s="32"/>
      <c r="C443" s="32"/>
      <c r="D443" s="33" t="s">
        <v>255</v>
      </c>
      <c r="E443" s="33"/>
      <c r="F443" s="33"/>
      <c r="G443" s="33"/>
      <c r="H443" s="33"/>
      <c r="I443" s="34"/>
      <c r="J443" s="34"/>
      <c r="K443" s="34" t="s">
        <v>38</v>
      </c>
      <c r="L443" s="34"/>
      <c r="M443" s="35">
        <v>7</v>
      </c>
      <c r="N443" s="35"/>
      <c r="O443" s="2">
        <v>474</v>
      </c>
      <c r="P443" s="2">
        <v>221</v>
      </c>
      <c r="Q443" s="36">
        <v>2095.08</v>
      </c>
      <c r="R443" s="36"/>
      <c r="S443" s="33" t="s">
        <v>89</v>
      </c>
      <c r="T443" s="33"/>
      <c r="U443" s="33"/>
      <c r="V443" s="37" t="s">
        <v>19</v>
      </c>
      <c r="W443" s="37"/>
    </row>
    <row r="444" spans="1:23" ht="21" customHeight="1" x14ac:dyDescent="0.35">
      <c r="A444" s="32">
        <v>5803</v>
      </c>
      <c r="B444" s="32"/>
      <c r="C444" s="32"/>
      <c r="D444" s="33" t="s">
        <v>253</v>
      </c>
      <c r="E444" s="33"/>
      <c r="F444" s="33"/>
      <c r="G444" s="33"/>
      <c r="H444" s="33"/>
      <c r="I444" s="34"/>
      <c r="J444" s="34"/>
      <c r="K444" s="34" t="s">
        <v>38</v>
      </c>
      <c r="L444" s="34"/>
      <c r="M444" s="35">
        <v>2</v>
      </c>
      <c r="N444" s="35"/>
      <c r="O444" s="2">
        <v>161</v>
      </c>
      <c r="P444" s="2">
        <v>207</v>
      </c>
      <c r="Q444" s="36">
        <v>666.54</v>
      </c>
      <c r="R444" s="36"/>
      <c r="S444" s="33" t="s">
        <v>89</v>
      </c>
      <c r="T444" s="33"/>
      <c r="U444" s="33"/>
      <c r="V444" s="37" t="s">
        <v>19</v>
      </c>
      <c r="W444" s="37"/>
    </row>
    <row r="445" spans="1:23" ht="21" customHeight="1" x14ac:dyDescent="0.35">
      <c r="A445" s="32">
        <v>5804</v>
      </c>
      <c r="B445" s="32"/>
      <c r="C445" s="32"/>
      <c r="D445" s="33" t="s">
        <v>231</v>
      </c>
      <c r="E445" s="33"/>
      <c r="F445" s="33"/>
      <c r="G445" s="33"/>
      <c r="H445" s="33"/>
      <c r="I445" s="34"/>
      <c r="J445" s="34"/>
      <c r="K445" s="34" t="s">
        <v>38</v>
      </c>
      <c r="L445" s="34"/>
      <c r="M445" s="35">
        <v>59</v>
      </c>
      <c r="N445" s="35"/>
      <c r="O445" s="2">
        <v>3573</v>
      </c>
      <c r="P445" s="2">
        <v>232</v>
      </c>
      <c r="Q445" s="36">
        <v>16578.72</v>
      </c>
      <c r="R445" s="36"/>
      <c r="S445" s="33" t="s">
        <v>18</v>
      </c>
      <c r="T445" s="33"/>
      <c r="U445" s="33"/>
      <c r="V445" s="37" t="s">
        <v>19</v>
      </c>
      <c r="W445" s="37"/>
    </row>
    <row r="446" spans="1:23" ht="18" customHeight="1" x14ac:dyDescent="0.35">
      <c r="A446" s="32">
        <v>5805</v>
      </c>
      <c r="B446" s="32"/>
      <c r="C446" s="32"/>
      <c r="D446" s="33" t="s">
        <v>213</v>
      </c>
      <c r="E446" s="33"/>
      <c r="F446" s="33"/>
      <c r="G446" s="33"/>
      <c r="H446" s="33"/>
      <c r="I446" s="34"/>
      <c r="J446" s="34"/>
      <c r="K446" s="34" t="s">
        <v>54</v>
      </c>
      <c r="L446" s="34"/>
      <c r="M446" s="35">
        <v>3</v>
      </c>
      <c r="N446" s="35"/>
      <c r="O446" s="2">
        <v>222</v>
      </c>
      <c r="P446" s="2">
        <v>169</v>
      </c>
      <c r="Q446" s="36">
        <v>750.36</v>
      </c>
      <c r="R446" s="36"/>
      <c r="S446" s="33" t="s">
        <v>52</v>
      </c>
      <c r="T446" s="33"/>
      <c r="U446" s="33"/>
      <c r="V446" s="37" t="s">
        <v>19</v>
      </c>
      <c r="W446" s="37"/>
    </row>
    <row r="447" spans="1:23" ht="18" customHeight="1" x14ac:dyDescent="0.35">
      <c r="A447" s="32">
        <v>5806</v>
      </c>
      <c r="B447" s="32"/>
      <c r="C447" s="32"/>
      <c r="D447" s="33" t="s">
        <v>272</v>
      </c>
      <c r="E447" s="33"/>
      <c r="F447" s="33"/>
      <c r="G447" s="33"/>
      <c r="H447" s="33"/>
      <c r="I447" s="34"/>
      <c r="J447" s="34"/>
      <c r="K447" s="34" t="s">
        <v>54</v>
      </c>
      <c r="L447" s="34"/>
      <c r="M447" s="35">
        <v>10</v>
      </c>
      <c r="N447" s="35"/>
      <c r="O447" s="2">
        <v>608</v>
      </c>
      <c r="P447" s="2">
        <v>229</v>
      </c>
      <c r="Q447" s="36">
        <v>2784.64</v>
      </c>
      <c r="R447" s="36"/>
      <c r="S447" s="33" t="s">
        <v>42</v>
      </c>
      <c r="T447" s="33"/>
      <c r="U447" s="33"/>
      <c r="V447" s="37" t="s">
        <v>19</v>
      </c>
      <c r="W447" s="37"/>
    </row>
    <row r="448" spans="1:23" ht="20.25" customHeight="1" x14ac:dyDescent="0.35">
      <c r="A448" s="32">
        <v>5807</v>
      </c>
      <c r="B448" s="32"/>
      <c r="C448" s="32"/>
      <c r="D448" s="33" t="s">
        <v>277</v>
      </c>
      <c r="E448" s="33"/>
      <c r="F448" s="33"/>
      <c r="G448" s="33"/>
      <c r="H448" s="33"/>
      <c r="I448" s="34"/>
      <c r="J448" s="34"/>
      <c r="K448" s="34" t="s">
        <v>54</v>
      </c>
      <c r="L448" s="34"/>
      <c r="M448" s="35">
        <v>2</v>
      </c>
      <c r="N448" s="35"/>
      <c r="O448" s="2">
        <v>173</v>
      </c>
      <c r="P448" s="2">
        <v>220</v>
      </c>
      <c r="Q448" s="36">
        <v>761.2</v>
      </c>
      <c r="R448" s="36"/>
      <c r="S448" s="33" t="s">
        <v>89</v>
      </c>
      <c r="T448" s="33"/>
      <c r="U448" s="33"/>
      <c r="V448" s="37" t="s">
        <v>19</v>
      </c>
      <c r="W448" s="37"/>
    </row>
    <row r="449" spans="1:23" ht="18" customHeight="1" x14ac:dyDescent="0.35">
      <c r="A449" s="32">
        <v>5808</v>
      </c>
      <c r="B449" s="32"/>
      <c r="C449" s="32"/>
      <c r="D449" s="33" t="s">
        <v>213</v>
      </c>
      <c r="E449" s="33"/>
      <c r="F449" s="33"/>
      <c r="G449" s="33"/>
      <c r="H449" s="33"/>
      <c r="I449" s="34"/>
      <c r="J449" s="34"/>
      <c r="K449" s="34" t="s">
        <v>58</v>
      </c>
      <c r="L449" s="34"/>
      <c r="M449" s="35">
        <v>20</v>
      </c>
      <c r="N449" s="35"/>
      <c r="O449" s="2">
        <v>1263</v>
      </c>
      <c r="P449" s="2">
        <v>174</v>
      </c>
      <c r="Q449" s="36">
        <v>4395.24</v>
      </c>
      <c r="R449" s="36"/>
      <c r="S449" s="33" t="s">
        <v>52</v>
      </c>
      <c r="T449" s="33"/>
      <c r="U449" s="33"/>
      <c r="V449" s="37" t="s">
        <v>19</v>
      </c>
      <c r="W449" s="37"/>
    </row>
    <row r="450" spans="1:23" ht="18" customHeight="1" x14ac:dyDescent="0.35">
      <c r="A450" s="32">
        <v>5809</v>
      </c>
      <c r="B450" s="32"/>
      <c r="C450" s="32"/>
      <c r="D450" s="33" t="s">
        <v>216</v>
      </c>
      <c r="E450" s="33"/>
      <c r="F450" s="33"/>
      <c r="G450" s="33"/>
      <c r="H450" s="33"/>
      <c r="I450" s="34"/>
      <c r="J450" s="34"/>
      <c r="K450" s="34" t="s">
        <v>58</v>
      </c>
      <c r="L450" s="34"/>
      <c r="M450" s="35">
        <v>7</v>
      </c>
      <c r="N450" s="35"/>
      <c r="O450" s="2">
        <v>482</v>
      </c>
      <c r="P450" s="2">
        <v>295</v>
      </c>
      <c r="Q450" s="36">
        <v>2843.8</v>
      </c>
      <c r="R450" s="36"/>
      <c r="S450" s="33" t="s">
        <v>89</v>
      </c>
      <c r="T450" s="33"/>
      <c r="U450" s="33"/>
      <c r="V450" s="37" t="s">
        <v>19</v>
      </c>
      <c r="W450" s="37"/>
    </row>
    <row r="451" spans="1:23" ht="18" customHeight="1" x14ac:dyDescent="0.35">
      <c r="A451" s="32">
        <v>5810</v>
      </c>
      <c r="B451" s="32"/>
      <c r="C451" s="32"/>
      <c r="D451" s="33" t="s">
        <v>241</v>
      </c>
      <c r="E451" s="33"/>
      <c r="F451" s="33"/>
      <c r="G451" s="33"/>
      <c r="H451" s="33"/>
      <c r="I451" s="34"/>
      <c r="J451" s="34"/>
      <c r="K451" s="34" t="s">
        <v>58</v>
      </c>
      <c r="L451" s="34"/>
      <c r="M451" s="35">
        <v>2</v>
      </c>
      <c r="N451" s="35"/>
      <c r="O451" s="2">
        <v>129</v>
      </c>
      <c r="P451" s="2">
        <v>301</v>
      </c>
      <c r="Q451" s="36">
        <v>776.58</v>
      </c>
      <c r="R451" s="36"/>
      <c r="S451" s="33" t="s">
        <v>89</v>
      </c>
      <c r="T451" s="33"/>
      <c r="U451" s="33"/>
      <c r="V451" s="37" t="s">
        <v>19</v>
      </c>
      <c r="W451" s="37"/>
    </row>
    <row r="452" spans="1:23" ht="18" customHeight="1" x14ac:dyDescent="0.35">
      <c r="A452" s="32">
        <v>5811</v>
      </c>
      <c r="B452" s="32"/>
      <c r="C452" s="32"/>
      <c r="D452" s="33" t="s">
        <v>226</v>
      </c>
      <c r="E452" s="33"/>
      <c r="F452" s="33"/>
      <c r="G452" s="33"/>
      <c r="H452" s="33"/>
      <c r="I452" s="34"/>
      <c r="J452" s="34"/>
      <c r="K452" s="34" t="s">
        <v>58</v>
      </c>
      <c r="L452" s="34"/>
      <c r="M452" s="35">
        <v>46</v>
      </c>
      <c r="N452" s="35"/>
      <c r="O452" s="2">
        <v>2779</v>
      </c>
      <c r="P452" s="2">
        <v>329</v>
      </c>
      <c r="Q452" s="36">
        <v>18285.82</v>
      </c>
      <c r="R452" s="36"/>
      <c r="S452" s="33" t="s">
        <v>89</v>
      </c>
      <c r="T452" s="33"/>
      <c r="U452" s="33"/>
      <c r="V452" s="37" t="s">
        <v>19</v>
      </c>
      <c r="W452" s="37"/>
    </row>
    <row r="453" spans="1:23" ht="21" customHeight="1" x14ac:dyDescent="0.35">
      <c r="A453" s="32">
        <v>5812</v>
      </c>
      <c r="B453" s="32"/>
      <c r="C453" s="32"/>
      <c r="D453" s="33" t="s">
        <v>244</v>
      </c>
      <c r="E453" s="33"/>
      <c r="F453" s="33"/>
      <c r="G453" s="33"/>
      <c r="H453" s="33"/>
      <c r="I453" s="34"/>
      <c r="J453" s="34"/>
      <c r="K453" s="34" t="s">
        <v>58</v>
      </c>
      <c r="L453" s="34"/>
      <c r="M453" s="35">
        <v>2</v>
      </c>
      <c r="N453" s="35"/>
      <c r="O453" s="2">
        <v>168</v>
      </c>
      <c r="P453" s="2">
        <v>329</v>
      </c>
      <c r="Q453" s="36">
        <v>1105.44</v>
      </c>
      <c r="R453" s="36"/>
      <c r="S453" s="33" t="s">
        <v>44</v>
      </c>
      <c r="T453" s="33"/>
      <c r="U453" s="33"/>
      <c r="V453" s="37" t="s">
        <v>19</v>
      </c>
      <c r="W453" s="37"/>
    </row>
    <row r="454" spans="1:23" ht="20.25" customHeight="1" x14ac:dyDescent="0.35">
      <c r="A454" s="32">
        <v>5813</v>
      </c>
      <c r="B454" s="32"/>
      <c r="C454" s="32"/>
      <c r="D454" s="33" t="s">
        <v>278</v>
      </c>
      <c r="E454" s="33"/>
      <c r="F454" s="33"/>
      <c r="G454" s="33"/>
      <c r="H454" s="33"/>
      <c r="I454" s="34"/>
      <c r="J454" s="34"/>
      <c r="K454" s="34" t="s">
        <v>58</v>
      </c>
      <c r="L454" s="34"/>
      <c r="M454" s="35">
        <v>4</v>
      </c>
      <c r="N454" s="35"/>
      <c r="O454" s="2">
        <v>289</v>
      </c>
      <c r="P454" s="2">
        <v>288</v>
      </c>
      <c r="Q454" s="36">
        <v>1664.64</v>
      </c>
      <c r="R454" s="36"/>
      <c r="S454" s="33" t="s">
        <v>44</v>
      </c>
      <c r="T454" s="33"/>
      <c r="U454" s="33"/>
      <c r="V454" s="37" t="s">
        <v>19</v>
      </c>
      <c r="W454" s="37"/>
    </row>
    <row r="455" spans="1:23" ht="18" customHeight="1" x14ac:dyDescent="0.35">
      <c r="A455" s="32">
        <v>5814</v>
      </c>
      <c r="B455" s="32"/>
      <c r="C455" s="32"/>
      <c r="D455" s="33" t="s">
        <v>214</v>
      </c>
      <c r="E455" s="33"/>
      <c r="F455" s="33"/>
      <c r="G455" s="33"/>
      <c r="H455" s="33"/>
      <c r="I455" s="34"/>
      <c r="J455" s="34"/>
      <c r="K455" s="34" t="s">
        <v>58</v>
      </c>
      <c r="L455" s="34"/>
      <c r="M455" s="35">
        <v>2</v>
      </c>
      <c r="N455" s="35"/>
      <c r="O455" s="2">
        <v>128</v>
      </c>
      <c r="P455" s="2">
        <v>159</v>
      </c>
      <c r="Q455" s="36">
        <v>407.04</v>
      </c>
      <c r="R455" s="36"/>
      <c r="S455" s="33" t="s">
        <v>18</v>
      </c>
      <c r="T455" s="33"/>
      <c r="U455" s="33"/>
      <c r="V455" s="37" t="s">
        <v>19</v>
      </c>
      <c r="W455" s="37"/>
    </row>
    <row r="456" spans="1:23" ht="18" customHeight="1" x14ac:dyDescent="0.35">
      <c r="A456" s="32">
        <v>5815</v>
      </c>
      <c r="B456" s="32"/>
      <c r="C456" s="32"/>
      <c r="D456" s="33" t="s">
        <v>272</v>
      </c>
      <c r="E456" s="33"/>
      <c r="F456" s="33"/>
      <c r="G456" s="33"/>
      <c r="H456" s="33"/>
      <c r="I456" s="34"/>
      <c r="J456" s="34"/>
      <c r="K456" s="34" t="s">
        <v>58</v>
      </c>
      <c r="L456" s="34"/>
      <c r="M456" s="35">
        <v>8</v>
      </c>
      <c r="N456" s="35"/>
      <c r="O456" s="2">
        <v>532</v>
      </c>
      <c r="P456" s="2">
        <v>176</v>
      </c>
      <c r="Q456" s="36">
        <v>1872.64</v>
      </c>
      <c r="R456" s="36"/>
      <c r="S456" s="33" t="s">
        <v>89</v>
      </c>
      <c r="T456" s="33"/>
      <c r="U456" s="33"/>
      <c r="V456" s="37" t="s">
        <v>19</v>
      </c>
      <c r="W456" s="37"/>
    </row>
    <row r="457" spans="1:23" ht="18" customHeight="1" x14ac:dyDescent="0.35">
      <c r="A457" s="32">
        <v>5816</v>
      </c>
      <c r="B457" s="32"/>
      <c r="C457" s="32"/>
      <c r="D457" s="33" t="s">
        <v>234</v>
      </c>
      <c r="E457" s="33"/>
      <c r="F457" s="33"/>
      <c r="G457" s="33"/>
      <c r="H457" s="33"/>
      <c r="I457" s="34"/>
      <c r="J457" s="34"/>
      <c r="K457" s="34" t="s">
        <v>58</v>
      </c>
      <c r="L457" s="34"/>
      <c r="M457" s="35">
        <v>3</v>
      </c>
      <c r="N457" s="35"/>
      <c r="O457" s="2">
        <v>239</v>
      </c>
      <c r="P457" s="2">
        <v>278</v>
      </c>
      <c r="Q457" s="36">
        <v>1328.84</v>
      </c>
      <c r="R457" s="36"/>
      <c r="S457" s="33" t="s">
        <v>44</v>
      </c>
      <c r="T457" s="33"/>
      <c r="U457" s="33"/>
      <c r="V457" s="37" t="s">
        <v>19</v>
      </c>
      <c r="W457" s="37"/>
    </row>
    <row r="458" spans="1:23" ht="18" customHeight="1" x14ac:dyDescent="0.35">
      <c r="A458" s="32">
        <v>5817</v>
      </c>
      <c r="B458" s="32"/>
      <c r="C458" s="32"/>
      <c r="D458" s="33" t="s">
        <v>233</v>
      </c>
      <c r="E458" s="33"/>
      <c r="F458" s="33"/>
      <c r="G458" s="33"/>
      <c r="H458" s="33"/>
      <c r="I458" s="34"/>
      <c r="J458" s="34"/>
      <c r="K458" s="34" t="s">
        <v>17</v>
      </c>
      <c r="L458" s="34"/>
      <c r="M458" s="35">
        <v>7</v>
      </c>
      <c r="N458" s="35"/>
      <c r="O458" s="2">
        <v>462</v>
      </c>
      <c r="P458" s="2">
        <v>116</v>
      </c>
      <c r="Q458" s="36">
        <v>1071.8399999999999</v>
      </c>
      <c r="R458" s="36"/>
      <c r="S458" s="33" t="s">
        <v>24</v>
      </c>
      <c r="T458" s="33"/>
      <c r="U458" s="33"/>
      <c r="V458" s="37" t="s">
        <v>19</v>
      </c>
      <c r="W458" s="37"/>
    </row>
    <row r="459" spans="1:23" ht="21" customHeight="1" x14ac:dyDescent="0.35">
      <c r="A459" s="32">
        <v>5818</v>
      </c>
      <c r="B459" s="32"/>
      <c r="C459" s="32"/>
      <c r="D459" s="33" t="s">
        <v>279</v>
      </c>
      <c r="E459" s="33"/>
      <c r="F459" s="33"/>
      <c r="G459" s="33"/>
      <c r="H459" s="33"/>
      <c r="I459" s="34"/>
      <c r="J459" s="34"/>
      <c r="K459" s="34" t="s">
        <v>94</v>
      </c>
      <c r="L459" s="34"/>
      <c r="M459" s="35">
        <v>5</v>
      </c>
      <c r="N459" s="35"/>
      <c r="O459" s="2">
        <v>357</v>
      </c>
      <c r="P459" s="2">
        <v>109</v>
      </c>
      <c r="Q459" s="36">
        <v>778.26</v>
      </c>
      <c r="R459" s="36"/>
      <c r="S459" s="33" t="s">
        <v>24</v>
      </c>
      <c r="T459" s="33"/>
      <c r="U459" s="33"/>
      <c r="V459" s="37" t="s">
        <v>19</v>
      </c>
      <c r="W459" s="37"/>
    </row>
    <row r="460" spans="1:23" ht="21" customHeight="1" x14ac:dyDescent="0.35">
      <c r="A460" s="32">
        <v>5819</v>
      </c>
      <c r="B460" s="32"/>
      <c r="C460" s="32"/>
      <c r="D460" s="33" t="s">
        <v>280</v>
      </c>
      <c r="E460" s="33"/>
      <c r="F460" s="33"/>
      <c r="G460" s="33"/>
      <c r="H460" s="33"/>
      <c r="I460" s="34"/>
      <c r="J460" s="34"/>
      <c r="K460" s="34" t="s">
        <v>94</v>
      </c>
      <c r="L460" s="34"/>
      <c r="M460" s="35">
        <v>6</v>
      </c>
      <c r="N460" s="35"/>
      <c r="O460" s="2">
        <v>367</v>
      </c>
      <c r="P460" s="2">
        <v>106</v>
      </c>
      <c r="Q460" s="36">
        <v>778.04</v>
      </c>
      <c r="R460" s="36"/>
      <c r="S460" s="33" t="s">
        <v>63</v>
      </c>
      <c r="T460" s="33"/>
      <c r="U460" s="33"/>
      <c r="V460" s="37" t="s">
        <v>19</v>
      </c>
      <c r="W460" s="37"/>
    </row>
    <row r="461" spans="1:23" ht="20.25" customHeight="1" x14ac:dyDescent="0.35">
      <c r="A461" s="32">
        <v>5820</v>
      </c>
      <c r="B461" s="32"/>
      <c r="C461" s="32"/>
      <c r="D461" s="33" t="s">
        <v>281</v>
      </c>
      <c r="E461" s="33"/>
      <c r="F461" s="33"/>
      <c r="G461" s="33"/>
      <c r="H461" s="33"/>
      <c r="I461" s="34"/>
      <c r="J461" s="34"/>
      <c r="K461" s="34" t="s">
        <v>94</v>
      </c>
      <c r="L461" s="34"/>
      <c r="M461" s="35">
        <v>6</v>
      </c>
      <c r="N461" s="35"/>
      <c r="O461" s="2">
        <v>360</v>
      </c>
      <c r="P461" s="2">
        <v>151</v>
      </c>
      <c r="Q461" s="36">
        <v>1087.2</v>
      </c>
      <c r="R461" s="36"/>
      <c r="S461" s="33" t="s">
        <v>18</v>
      </c>
      <c r="T461" s="33"/>
      <c r="U461" s="33"/>
      <c r="V461" s="37" t="s">
        <v>19</v>
      </c>
      <c r="W461" s="37"/>
    </row>
    <row r="462" spans="1:23" ht="21" customHeight="1" x14ac:dyDescent="0.35">
      <c r="A462" s="32">
        <v>5821</v>
      </c>
      <c r="B462" s="32"/>
      <c r="C462" s="32"/>
      <c r="D462" s="33" t="s">
        <v>282</v>
      </c>
      <c r="E462" s="33"/>
      <c r="F462" s="33"/>
      <c r="G462" s="33"/>
      <c r="H462" s="33"/>
      <c r="I462" s="34"/>
      <c r="J462" s="34"/>
      <c r="K462" s="34" t="s">
        <v>62</v>
      </c>
      <c r="L462" s="34"/>
      <c r="M462" s="35">
        <v>2</v>
      </c>
      <c r="N462" s="35"/>
      <c r="O462" s="2">
        <v>185</v>
      </c>
      <c r="P462" s="2">
        <v>104</v>
      </c>
      <c r="Q462" s="36">
        <v>384.8</v>
      </c>
      <c r="R462" s="36"/>
      <c r="S462" s="33" t="s">
        <v>63</v>
      </c>
      <c r="T462" s="33"/>
      <c r="U462" s="33"/>
      <c r="V462" s="37" t="s">
        <v>19</v>
      </c>
      <c r="W462" s="37"/>
    </row>
    <row r="463" spans="1:23" ht="20.25" customHeight="1" x14ac:dyDescent="0.35">
      <c r="A463" s="32">
        <v>5822</v>
      </c>
      <c r="B463" s="32"/>
      <c r="C463" s="32"/>
      <c r="D463" s="33" t="s">
        <v>283</v>
      </c>
      <c r="E463" s="33"/>
      <c r="F463" s="33"/>
      <c r="G463" s="33"/>
      <c r="H463" s="33"/>
      <c r="I463" s="34"/>
      <c r="J463" s="34"/>
      <c r="K463" s="34" t="s">
        <v>62</v>
      </c>
      <c r="L463" s="34"/>
      <c r="M463" s="35">
        <v>3</v>
      </c>
      <c r="N463" s="35"/>
      <c r="O463" s="2">
        <v>230</v>
      </c>
      <c r="P463" s="2">
        <v>106</v>
      </c>
      <c r="Q463" s="36">
        <v>487.6</v>
      </c>
      <c r="R463" s="36"/>
      <c r="S463" s="33" t="s">
        <v>63</v>
      </c>
      <c r="T463" s="33"/>
      <c r="U463" s="33"/>
      <c r="V463" s="37" t="s">
        <v>19</v>
      </c>
      <c r="W463" s="37"/>
    </row>
    <row r="464" spans="1:23" ht="18" customHeight="1" x14ac:dyDescent="0.35">
      <c r="A464" s="32">
        <v>5823</v>
      </c>
      <c r="B464" s="32"/>
      <c r="C464" s="32"/>
      <c r="D464" s="33" t="s">
        <v>284</v>
      </c>
      <c r="E464" s="33"/>
      <c r="F464" s="33"/>
      <c r="G464" s="33"/>
      <c r="H464" s="33"/>
      <c r="I464" s="34"/>
      <c r="J464" s="34"/>
      <c r="K464" s="34" t="s">
        <v>62</v>
      </c>
      <c r="L464" s="34"/>
      <c r="M464" s="35">
        <v>6</v>
      </c>
      <c r="N464" s="35"/>
      <c r="O464" s="2">
        <v>365</v>
      </c>
      <c r="P464" s="2">
        <v>106</v>
      </c>
      <c r="Q464" s="36">
        <v>773.8</v>
      </c>
      <c r="R464" s="36"/>
      <c r="S464" s="33" t="s">
        <v>44</v>
      </c>
      <c r="T464" s="33"/>
      <c r="U464" s="33"/>
      <c r="V464" s="37" t="s">
        <v>19</v>
      </c>
      <c r="W464" s="37"/>
    </row>
    <row r="465" spans="1:23" ht="18" customHeight="1" x14ac:dyDescent="0.35">
      <c r="A465" s="32">
        <v>5824</v>
      </c>
      <c r="B465" s="32"/>
      <c r="C465" s="32"/>
      <c r="D465" s="33" t="s">
        <v>285</v>
      </c>
      <c r="E465" s="33"/>
      <c r="F465" s="33"/>
      <c r="G465" s="33"/>
      <c r="H465" s="33"/>
      <c r="I465" s="34"/>
      <c r="J465" s="34"/>
      <c r="K465" s="34" t="s">
        <v>62</v>
      </c>
      <c r="L465" s="34"/>
      <c r="M465" s="35">
        <v>26</v>
      </c>
      <c r="N465" s="35"/>
      <c r="O465" s="2">
        <v>1575</v>
      </c>
      <c r="P465" s="2">
        <v>130</v>
      </c>
      <c r="Q465" s="36">
        <v>4095</v>
      </c>
      <c r="R465" s="36"/>
      <c r="S465" s="33" t="s">
        <v>67</v>
      </c>
      <c r="T465" s="33"/>
      <c r="U465" s="33"/>
      <c r="V465" s="37" t="s">
        <v>19</v>
      </c>
      <c r="W465" s="37"/>
    </row>
    <row r="466" spans="1:23" ht="18" customHeight="1" x14ac:dyDescent="0.35">
      <c r="A466" s="32">
        <v>5825</v>
      </c>
      <c r="B466" s="32"/>
      <c r="C466" s="32"/>
      <c r="D466" s="33" t="s">
        <v>286</v>
      </c>
      <c r="E466" s="33"/>
      <c r="F466" s="33"/>
      <c r="G466" s="33"/>
      <c r="H466" s="33"/>
      <c r="I466" s="34"/>
      <c r="J466" s="34"/>
      <c r="K466" s="34" t="s">
        <v>62</v>
      </c>
      <c r="L466" s="34"/>
      <c r="M466" s="35">
        <v>11</v>
      </c>
      <c r="N466" s="35"/>
      <c r="O466" s="2">
        <v>674</v>
      </c>
      <c r="P466" s="2">
        <v>102</v>
      </c>
      <c r="Q466" s="36">
        <v>1374.96</v>
      </c>
      <c r="R466" s="36"/>
      <c r="S466" s="33" t="s">
        <v>89</v>
      </c>
      <c r="T466" s="33"/>
      <c r="U466" s="33"/>
      <c r="V466" s="37" t="s">
        <v>19</v>
      </c>
      <c r="W466" s="37"/>
    </row>
    <row r="467" spans="1:23" ht="21" customHeight="1" x14ac:dyDescent="0.35">
      <c r="A467" s="32">
        <v>5826</v>
      </c>
      <c r="B467" s="32"/>
      <c r="C467" s="32"/>
      <c r="D467" s="33" t="s">
        <v>287</v>
      </c>
      <c r="E467" s="33"/>
      <c r="F467" s="33"/>
      <c r="G467" s="33"/>
      <c r="H467" s="33"/>
      <c r="I467" s="34"/>
      <c r="J467" s="34"/>
      <c r="K467" s="34" t="s">
        <v>62</v>
      </c>
      <c r="L467" s="34"/>
      <c r="M467" s="35">
        <v>5</v>
      </c>
      <c r="N467" s="35"/>
      <c r="O467" s="2">
        <v>349</v>
      </c>
      <c r="P467" s="2">
        <v>116</v>
      </c>
      <c r="Q467" s="36">
        <v>809.68</v>
      </c>
      <c r="R467" s="36"/>
      <c r="S467" s="33" t="s">
        <v>18</v>
      </c>
      <c r="T467" s="33"/>
      <c r="U467" s="33"/>
      <c r="V467" s="37" t="s">
        <v>19</v>
      </c>
      <c r="W467" s="37"/>
    </row>
    <row r="468" spans="1:23" ht="21" customHeight="1" x14ac:dyDescent="0.35">
      <c r="A468" s="32">
        <v>5827</v>
      </c>
      <c r="B468" s="32"/>
      <c r="C468" s="32"/>
      <c r="D468" s="33" t="s">
        <v>288</v>
      </c>
      <c r="E468" s="33"/>
      <c r="F468" s="33"/>
      <c r="G468" s="33"/>
      <c r="H468" s="33"/>
      <c r="I468" s="34"/>
      <c r="J468" s="34"/>
      <c r="K468" s="34" t="s">
        <v>62</v>
      </c>
      <c r="L468" s="34"/>
      <c r="M468" s="35">
        <v>4</v>
      </c>
      <c r="N468" s="35"/>
      <c r="O468" s="2">
        <v>265</v>
      </c>
      <c r="P468" s="2">
        <v>110</v>
      </c>
      <c r="Q468" s="36">
        <v>583</v>
      </c>
      <c r="R468" s="36"/>
      <c r="S468" s="33" t="s">
        <v>21</v>
      </c>
      <c r="T468" s="33"/>
      <c r="U468" s="33"/>
      <c r="V468" s="37" t="s">
        <v>19</v>
      </c>
      <c r="W468" s="37"/>
    </row>
    <row r="469" spans="1:23" ht="20.25" customHeight="1" x14ac:dyDescent="0.35">
      <c r="A469" s="32">
        <v>5828</v>
      </c>
      <c r="B469" s="32"/>
      <c r="C469" s="32"/>
      <c r="D469" s="33" t="s">
        <v>289</v>
      </c>
      <c r="E469" s="33"/>
      <c r="F469" s="33"/>
      <c r="G469" s="33"/>
      <c r="H469" s="33"/>
      <c r="I469" s="34"/>
      <c r="J469" s="34"/>
      <c r="K469" s="34" t="s">
        <v>62</v>
      </c>
      <c r="L469" s="34"/>
      <c r="M469" s="35">
        <v>2</v>
      </c>
      <c r="N469" s="35"/>
      <c r="O469" s="2">
        <v>168</v>
      </c>
      <c r="P469" s="2">
        <v>104</v>
      </c>
      <c r="Q469" s="36">
        <v>349.44</v>
      </c>
      <c r="R469" s="36"/>
      <c r="S469" s="33" t="s">
        <v>89</v>
      </c>
      <c r="T469" s="33"/>
      <c r="U469" s="33"/>
      <c r="V469" s="37" t="s">
        <v>19</v>
      </c>
      <c r="W469" s="37"/>
    </row>
    <row r="470" spans="1:23" ht="21" customHeight="1" x14ac:dyDescent="0.35">
      <c r="A470" s="32">
        <v>5829</v>
      </c>
      <c r="B470" s="32"/>
      <c r="C470" s="32"/>
      <c r="D470" s="33" t="s">
        <v>290</v>
      </c>
      <c r="E470" s="33"/>
      <c r="F470" s="33"/>
      <c r="G470" s="33"/>
      <c r="H470" s="33"/>
      <c r="I470" s="34"/>
      <c r="J470" s="34"/>
      <c r="K470" s="34" t="s">
        <v>62</v>
      </c>
      <c r="L470" s="34"/>
      <c r="M470" s="35">
        <v>6</v>
      </c>
      <c r="N470" s="35"/>
      <c r="O470" s="2">
        <v>370</v>
      </c>
      <c r="P470" s="2">
        <v>107</v>
      </c>
      <c r="Q470" s="36">
        <v>791.8</v>
      </c>
      <c r="R470" s="36"/>
      <c r="S470" s="33" t="s">
        <v>18</v>
      </c>
      <c r="T470" s="33"/>
      <c r="U470" s="33"/>
      <c r="V470" s="37" t="s">
        <v>19</v>
      </c>
      <c r="W470" s="37"/>
    </row>
    <row r="471" spans="1:23" ht="21" customHeight="1" x14ac:dyDescent="0.35">
      <c r="A471" s="32">
        <v>5830</v>
      </c>
      <c r="B471" s="32"/>
      <c r="C471" s="32"/>
      <c r="D471" s="33" t="s">
        <v>291</v>
      </c>
      <c r="E471" s="33"/>
      <c r="F471" s="33"/>
      <c r="G471" s="33"/>
      <c r="H471" s="33"/>
      <c r="I471" s="34"/>
      <c r="J471" s="34"/>
      <c r="K471" s="34" t="s">
        <v>62</v>
      </c>
      <c r="L471" s="34"/>
      <c r="M471" s="35">
        <v>3</v>
      </c>
      <c r="N471" s="35"/>
      <c r="O471" s="2">
        <v>206</v>
      </c>
      <c r="P471" s="2">
        <v>108</v>
      </c>
      <c r="Q471" s="36">
        <v>444.96</v>
      </c>
      <c r="R471" s="36"/>
      <c r="S471" s="33" t="s">
        <v>18</v>
      </c>
      <c r="T471" s="33"/>
      <c r="U471" s="33"/>
      <c r="V471" s="37" t="s">
        <v>19</v>
      </c>
      <c r="W471" s="37"/>
    </row>
    <row r="472" spans="1:23" ht="18" customHeight="1" x14ac:dyDescent="0.35">
      <c r="A472" s="32">
        <v>5831</v>
      </c>
      <c r="B472" s="32"/>
      <c r="C472" s="32"/>
      <c r="D472" s="33" t="s">
        <v>292</v>
      </c>
      <c r="E472" s="33"/>
      <c r="F472" s="33"/>
      <c r="G472" s="33"/>
      <c r="H472" s="33"/>
      <c r="I472" s="34"/>
      <c r="J472" s="34"/>
      <c r="K472" s="34" t="s">
        <v>62</v>
      </c>
      <c r="L472" s="34"/>
      <c r="M472" s="35">
        <v>16</v>
      </c>
      <c r="N472" s="35"/>
      <c r="O472" s="2">
        <v>1002</v>
      </c>
      <c r="P472" s="2">
        <v>96</v>
      </c>
      <c r="Q472" s="36">
        <v>1923.84</v>
      </c>
      <c r="R472" s="36"/>
      <c r="S472" s="33" t="s">
        <v>89</v>
      </c>
      <c r="T472" s="33"/>
      <c r="U472" s="33"/>
      <c r="V472" s="37" t="s">
        <v>19</v>
      </c>
      <c r="W472" s="37"/>
    </row>
    <row r="473" spans="1:23" ht="18" customHeight="1" x14ac:dyDescent="0.35">
      <c r="A473" s="32">
        <v>5832</v>
      </c>
      <c r="B473" s="32"/>
      <c r="C473" s="32"/>
      <c r="D473" s="33" t="s">
        <v>293</v>
      </c>
      <c r="E473" s="33"/>
      <c r="F473" s="33"/>
      <c r="G473" s="33"/>
      <c r="H473" s="33"/>
      <c r="I473" s="34"/>
      <c r="J473" s="34"/>
      <c r="K473" s="34" t="s">
        <v>62</v>
      </c>
      <c r="L473" s="34"/>
      <c r="M473" s="35">
        <v>2</v>
      </c>
      <c r="N473" s="35"/>
      <c r="O473" s="2">
        <v>162</v>
      </c>
      <c r="P473" s="2">
        <v>106</v>
      </c>
      <c r="Q473" s="36">
        <v>343.44</v>
      </c>
      <c r="R473" s="36"/>
      <c r="S473" s="33" t="s">
        <v>18</v>
      </c>
      <c r="T473" s="33"/>
      <c r="U473" s="33"/>
      <c r="V473" s="37" t="s">
        <v>19</v>
      </c>
      <c r="W473" s="37"/>
    </row>
    <row r="474" spans="1:23" ht="17.25" customHeight="1" x14ac:dyDescent="0.35">
      <c r="A474" s="32">
        <v>5833</v>
      </c>
      <c r="B474" s="32"/>
      <c r="C474" s="32"/>
      <c r="D474" s="33" t="s">
        <v>294</v>
      </c>
      <c r="E474" s="33"/>
      <c r="F474" s="33"/>
      <c r="G474" s="33"/>
      <c r="H474" s="33"/>
      <c r="I474" s="34"/>
      <c r="J474" s="34"/>
      <c r="K474" s="34" t="s">
        <v>62</v>
      </c>
      <c r="L474" s="34"/>
      <c r="M474" s="35">
        <v>4</v>
      </c>
      <c r="N474" s="35"/>
      <c r="O474" s="2">
        <v>260</v>
      </c>
      <c r="P474" s="2">
        <v>119</v>
      </c>
      <c r="Q474" s="36">
        <v>618.79999999999995</v>
      </c>
      <c r="R474" s="36"/>
      <c r="S474" s="33" t="s">
        <v>18</v>
      </c>
      <c r="T474" s="33"/>
      <c r="U474" s="33"/>
      <c r="V474" s="37" t="s">
        <v>19</v>
      </c>
      <c r="W474" s="37"/>
    </row>
    <row r="475" spans="1:23" ht="21" customHeight="1" x14ac:dyDescent="0.35">
      <c r="A475" s="32">
        <v>5834</v>
      </c>
      <c r="B475" s="32"/>
      <c r="C475" s="32"/>
      <c r="D475" s="33" t="s">
        <v>295</v>
      </c>
      <c r="E475" s="33"/>
      <c r="F475" s="33"/>
      <c r="G475" s="33"/>
      <c r="H475" s="33"/>
      <c r="I475" s="34"/>
      <c r="J475" s="34"/>
      <c r="K475" s="34" t="s">
        <v>62</v>
      </c>
      <c r="L475" s="34"/>
      <c r="M475" s="35">
        <v>15</v>
      </c>
      <c r="N475" s="35"/>
      <c r="O475" s="2">
        <v>952</v>
      </c>
      <c r="P475" s="2">
        <v>107</v>
      </c>
      <c r="Q475" s="36">
        <v>2037.28</v>
      </c>
      <c r="R475" s="36"/>
      <c r="S475" s="33" t="s">
        <v>18</v>
      </c>
      <c r="T475" s="33"/>
      <c r="U475" s="33"/>
      <c r="V475" s="37" t="s">
        <v>19</v>
      </c>
      <c r="W475" s="37"/>
    </row>
    <row r="476" spans="1:23" ht="21" customHeight="1" x14ac:dyDescent="0.35">
      <c r="A476" s="32">
        <v>5835</v>
      </c>
      <c r="B476" s="32"/>
      <c r="C476" s="32"/>
      <c r="D476" s="33" t="s">
        <v>296</v>
      </c>
      <c r="E476" s="33"/>
      <c r="F476" s="33"/>
      <c r="G476" s="33"/>
      <c r="H476" s="33"/>
      <c r="I476" s="34"/>
      <c r="J476" s="34"/>
      <c r="K476" s="34" t="s">
        <v>62</v>
      </c>
      <c r="L476" s="34"/>
      <c r="M476" s="35">
        <v>2</v>
      </c>
      <c r="N476" s="35"/>
      <c r="O476" s="2">
        <v>185</v>
      </c>
      <c r="P476" s="2">
        <v>109</v>
      </c>
      <c r="Q476" s="36">
        <v>403.3</v>
      </c>
      <c r="R476" s="36"/>
      <c r="S476" s="33" t="s">
        <v>18</v>
      </c>
      <c r="T476" s="33"/>
      <c r="U476" s="33"/>
      <c r="V476" s="37" t="s">
        <v>19</v>
      </c>
      <c r="W476" s="37"/>
    </row>
    <row r="477" spans="1:23" ht="18" customHeight="1" x14ac:dyDescent="0.35">
      <c r="A477" s="32">
        <v>5836</v>
      </c>
      <c r="B477" s="32"/>
      <c r="C477" s="32"/>
      <c r="D477" s="33" t="s">
        <v>297</v>
      </c>
      <c r="E477" s="33"/>
      <c r="F477" s="33"/>
      <c r="G477" s="33"/>
      <c r="H477" s="33"/>
      <c r="I477" s="34"/>
      <c r="J477" s="34"/>
      <c r="K477" s="34" t="s">
        <v>62</v>
      </c>
      <c r="L477" s="34"/>
      <c r="M477" s="35">
        <v>14</v>
      </c>
      <c r="N477" s="35"/>
      <c r="O477" s="2">
        <v>874</v>
      </c>
      <c r="P477" s="2">
        <v>106</v>
      </c>
      <c r="Q477" s="36">
        <v>1852.88</v>
      </c>
      <c r="R477" s="36"/>
      <c r="S477" s="33" t="s">
        <v>21</v>
      </c>
      <c r="T477" s="33"/>
      <c r="U477" s="33"/>
      <c r="V477" s="37" t="s">
        <v>19</v>
      </c>
      <c r="W477" s="37"/>
    </row>
    <row r="478" spans="1:23" ht="18" customHeight="1" x14ac:dyDescent="0.35">
      <c r="A478" s="32">
        <v>5837</v>
      </c>
      <c r="B478" s="32"/>
      <c r="C478" s="32"/>
      <c r="D478" s="33" t="s">
        <v>298</v>
      </c>
      <c r="E478" s="33"/>
      <c r="F478" s="33"/>
      <c r="G478" s="33"/>
      <c r="H478" s="33"/>
      <c r="I478" s="34"/>
      <c r="J478" s="34"/>
      <c r="K478" s="34" t="s">
        <v>62</v>
      </c>
      <c r="L478" s="34"/>
      <c r="M478" s="35">
        <v>3</v>
      </c>
      <c r="N478" s="35"/>
      <c r="O478" s="2">
        <v>203</v>
      </c>
      <c r="P478" s="2">
        <v>137</v>
      </c>
      <c r="Q478" s="36">
        <v>556.22</v>
      </c>
      <c r="R478" s="36"/>
      <c r="S478" s="33" t="s">
        <v>21</v>
      </c>
      <c r="T478" s="33"/>
      <c r="U478" s="33"/>
      <c r="V478" s="37" t="s">
        <v>19</v>
      </c>
      <c r="W478" s="37"/>
    </row>
    <row r="479" spans="1:23" ht="20.25" customHeight="1" x14ac:dyDescent="0.35">
      <c r="A479" s="32">
        <v>5838</v>
      </c>
      <c r="B479" s="32"/>
      <c r="C479" s="32"/>
      <c r="D479" s="33" t="s">
        <v>299</v>
      </c>
      <c r="E479" s="33"/>
      <c r="F479" s="33"/>
      <c r="G479" s="33"/>
      <c r="H479" s="33"/>
      <c r="I479" s="34"/>
      <c r="J479" s="34"/>
      <c r="K479" s="34" t="s">
        <v>62</v>
      </c>
      <c r="L479" s="34"/>
      <c r="M479" s="35">
        <v>8</v>
      </c>
      <c r="N479" s="35"/>
      <c r="O479" s="2">
        <v>495</v>
      </c>
      <c r="P479" s="2">
        <v>106</v>
      </c>
      <c r="Q479" s="36">
        <v>1049.4000000000001</v>
      </c>
      <c r="R479" s="36"/>
      <c r="S479" s="33" t="s">
        <v>21</v>
      </c>
      <c r="T479" s="33"/>
      <c r="U479" s="33"/>
      <c r="V479" s="37" t="s">
        <v>19</v>
      </c>
      <c r="W479" s="37"/>
    </row>
    <row r="480" spans="1:23" ht="21" customHeight="1" x14ac:dyDescent="0.35">
      <c r="A480" s="32">
        <v>5839</v>
      </c>
      <c r="B480" s="32"/>
      <c r="C480" s="32"/>
      <c r="D480" s="33" t="s">
        <v>288</v>
      </c>
      <c r="E480" s="33"/>
      <c r="F480" s="33"/>
      <c r="G480" s="33"/>
      <c r="H480" s="33"/>
      <c r="I480" s="34"/>
      <c r="J480" s="34"/>
      <c r="K480" s="34" t="s">
        <v>70</v>
      </c>
      <c r="L480" s="34"/>
      <c r="M480" s="35">
        <v>9</v>
      </c>
      <c r="N480" s="35"/>
      <c r="O480" s="2">
        <v>591</v>
      </c>
      <c r="P480" s="2">
        <v>148</v>
      </c>
      <c r="Q480" s="36">
        <v>1749.36</v>
      </c>
      <c r="R480" s="36"/>
      <c r="S480" s="33" t="s">
        <v>18</v>
      </c>
      <c r="T480" s="33"/>
      <c r="U480" s="33"/>
      <c r="V480" s="37" t="s">
        <v>19</v>
      </c>
      <c r="W480" s="37"/>
    </row>
    <row r="481" spans="1:23" ht="21" customHeight="1" x14ac:dyDescent="0.35">
      <c r="A481" s="32">
        <v>5840</v>
      </c>
      <c r="B481" s="32"/>
      <c r="C481" s="32"/>
      <c r="D481" s="33" t="s">
        <v>300</v>
      </c>
      <c r="E481" s="33"/>
      <c r="F481" s="33"/>
      <c r="G481" s="33"/>
      <c r="H481" s="33"/>
      <c r="I481" s="34"/>
      <c r="J481" s="34"/>
      <c r="K481" s="34" t="s">
        <v>70</v>
      </c>
      <c r="L481" s="34"/>
      <c r="M481" s="35">
        <v>4</v>
      </c>
      <c r="N481" s="35"/>
      <c r="O481" s="2">
        <v>294</v>
      </c>
      <c r="P481" s="2">
        <v>151</v>
      </c>
      <c r="Q481" s="36">
        <v>887.88</v>
      </c>
      <c r="R481" s="36"/>
      <c r="S481" s="33" t="s">
        <v>18</v>
      </c>
      <c r="T481" s="33"/>
      <c r="U481" s="33"/>
      <c r="V481" s="37" t="s">
        <v>19</v>
      </c>
      <c r="W481" s="37"/>
    </row>
    <row r="482" spans="1:23" ht="20.25" customHeight="1" x14ac:dyDescent="0.35">
      <c r="A482" s="32">
        <v>5841</v>
      </c>
      <c r="B482" s="32"/>
      <c r="C482" s="32"/>
      <c r="D482" s="33" t="s">
        <v>290</v>
      </c>
      <c r="E482" s="33"/>
      <c r="F482" s="33"/>
      <c r="G482" s="33"/>
      <c r="H482" s="33"/>
      <c r="I482" s="34"/>
      <c r="J482" s="34"/>
      <c r="K482" s="34" t="s">
        <v>70</v>
      </c>
      <c r="L482" s="34"/>
      <c r="M482" s="35">
        <v>10</v>
      </c>
      <c r="N482" s="35"/>
      <c r="O482" s="2">
        <v>640</v>
      </c>
      <c r="P482" s="2">
        <v>162</v>
      </c>
      <c r="Q482" s="36">
        <v>2073.6</v>
      </c>
      <c r="R482" s="36"/>
      <c r="S482" s="33" t="s">
        <v>26</v>
      </c>
      <c r="T482" s="33"/>
      <c r="U482" s="33"/>
      <c r="V482" s="37" t="s">
        <v>19</v>
      </c>
      <c r="W482" s="37"/>
    </row>
    <row r="483" spans="1:23" ht="21" customHeight="1" x14ac:dyDescent="0.35">
      <c r="A483" s="32">
        <v>5842</v>
      </c>
      <c r="B483" s="32"/>
      <c r="C483" s="32"/>
      <c r="D483" s="33" t="s">
        <v>291</v>
      </c>
      <c r="E483" s="33"/>
      <c r="F483" s="33"/>
      <c r="G483" s="33"/>
      <c r="H483" s="33"/>
      <c r="I483" s="34"/>
      <c r="J483" s="34"/>
      <c r="K483" s="34" t="s">
        <v>70</v>
      </c>
      <c r="L483" s="34"/>
      <c r="M483" s="35">
        <v>16</v>
      </c>
      <c r="N483" s="35"/>
      <c r="O483" s="2">
        <v>1009</v>
      </c>
      <c r="P483" s="2">
        <v>162</v>
      </c>
      <c r="Q483" s="36">
        <v>3269.16</v>
      </c>
      <c r="R483" s="36"/>
      <c r="S483" s="33" t="s">
        <v>26</v>
      </c>
      <c r="T483" s="33"/>
      <c r="U483" s="33"/>
      <c r="V483" s="37" t="s">
        <v>19</v>
      </c>
      <c r="W483" s="37"/>
    </row>
    <row r="484" spans="1:23" ht="18" customHeight="1" x14ac:dyDescent="0.35">
      <c r="A484" s="32">
        <v>5843</v>
      </c>
      <c r="B484" s="32"/>
      <c r="C484" s="32"/>
      <c r="D484" s="33" t="s">
        <v>293</v>
      </c>
      <c r="E484" s="33"/>
      <c r="F484" s="33"/>
      <c r="G484" s="33"/>
      <c r="H484" s="33"/>
      <c r="I484" s="34"/>
      <c r="J484" s="34"/>
      <c r="K484" s="34" t="s">
        <v>70</v>
      </c>
      <c r="L484" s="34"/>
      <c r="M484" s="35">
        <v>8</v>
      </c>
      <c r="N484" s="35"/>
      <c r="O484" s="2">
        <v>521</v>
      </c>
      <c r="P484" s="2">
        <v>162</v>
      </c>
      <c r="Q484" s="36">
        <v>1688.04</v>
      </c>
      <c r="R484" s="36"/>
      <c r="S484" s="33" t="s">
        <v>21</v>
      </c>
      <c r="T484" s="33"/>
      <c r="U484" s="33"/>
      <c r="V484" s="37" t="s">
        <v>19</v>
      </c>
      <c r="W484" s="37"/>
    </row>
    <row r="485" spans="1:23" ht="18" customHeight="1" x14ac:dyDescent="0.35">
      <c r="A485" s="32">
        <v>5844</v>
      </c>
      <c r="B485" s="32"/>
      <c r="C485" s="32"/>
      <c r="D485" s="33" t="s">
        <v>294</v>
      </c>
      <c r="E485" s="33"/>
      <c r="F485" s="33"/>
      <c r="G485" s="33"/>
      <c r="H485" s="33"/>
      <c r="I485" s="34"/>
      <c r="J485" s="34"/>
      <c r="K485" s="34" t="s">
        <v>70</v>
      </c>
      <c r="L485" s="34"/>
      <c r="M485" s="35">
        <v>9</v>
      </c>
      <c r="N485" s="35"/>
      <c r="O485" s="2">
        <v>551</v>
      </c>
      <c r="P485" s="2">
        <v>159</v>
      </c>
      <c r="Q485" s="36">
        <v>1752.18</v>
      </c>
      <c r="R485" s="36"/>
      <c r="S485" s="33" t="s">
        <v>18</v>
      </c>
      <c r="T485" s="33"/>
      <c r="U485" s="33"/>
      <c r="V485" s="37" t="s">
        <v>19</v>
      </c>
      <c r="W485" s="37"/>
    </row>
    <row r="486" spans="1:23" ht="20.25" customHeight="1" x14ac:dyDescent="0.35">
      <c r="A486" s="32">
        <v>5845</v>
      </c>
      <c r="B486" s="32"/>
      <c r="C486" s="32"/>
      <c r="D486" s="33" t="s">
        <v>295</v>
      </c>
      <c r="E486" s="33"/>
      <c r="F486" s="33"/>
      <c r="G486" s="33"/>
      <c r="H486" s="33"/>
      <c r="I486" s="34"/>
      <c r="J486" s="34"/>
      <c r="K486" s="34" t="s">
        <v>70</v>
      </c>
      <c r="L486" s="34"/>
      <c r="M486" s="35">
        <v>17</v>
      </c>
      <c r="N486" s="35"/>
      <c r="O486" s="2">
        <v>1072</v>
      </c>
      <c r="P486" s="2">
        <v>159</v>
      </c>
      <c r="Q486" s="36">
        <v>3408.96</v>
      </c>
      <c r="R486" s="36"/>
      <c r="S486" s="33" t="s">
        <v>26</v>
      </c>
      <c r="T486" s="33"/>
      <c r="U486" s="33"/>
      <c r="V486" s="37" t="s">
        <v>19</v>
      </c>
      <c r="W486" s="37"/>
    </row>
    <row r="487" spans="1:23" ht="21" customHeight="1" x14ac:dyDescent="0.35">
      <c r="A487" s="32">
        <v>5846</v>
      </c>
      <c r="B487" s="32"/>
      <c r="C487" s="32"/>
      <c r="D487" s="33" t="s">
        <v>296</v>
      </c>
      <c r="E487" s="33"/>
      <c r="F487" s="33"/>
      <c r="G487" s="33"/>
      <c r="H487" s="33"/>
      <c r="I487" s="34"/>
      <c r="J487" s="34"/>
      <c r="K487" s="34" t="s">
        <v>70</v>
      </c>
      <c r="L487" s="34"/>
      <c r="M487" s="35">
        <v>3</v>
      </c>
      <c r="N487" s="35"/>
      <c r="O487" s="2">
        <v>212</v>
      </c>
      <c r="P487" s="2">
        <v>150</v>
      </c>
      <c r="Q487" s="36">
        <v>636</v>
      </c>
      <c r="R487" s="36"/>
      <c r="S487" s="33" t="s">
        <v>18</v>
      </c>
      <c r="T487" s="33"/>
      <c r="U487" s="33"/>
      <c r="V487" s="37" t="s">
        <v>19</v>
      </c>
      <c r="W487" s="37"/>
    </row>
    <row r="488" spans="1:23" ht="18" customHeight="1" x14ac:dyDescent="0.35">
      <c r="A488" s="32">
        <v>5847</v>
      </c>
      <c r="B488" s="32"/>
      <c r="C488" s="32"/>
      <c r="D488" s="33" t="s">
        <v>297</v>
      </c>
      <c r="E488" s="33"/>
      <c r="F488" s="33"/>
      <c r="G488" s="33"/>
      <c r="H488" s="33"/>
      <c r="I488" s="34"/>
      <c r="J488" s="34"/>
      <c r="K488" s="34" t="s">
        <v>70</v>
      </c>
      <c r="L488" s="34"/>
      <c r="M488" s="35">
        <v>20</v>
      </c>
      <c r="N488" s="35"/>
      <c r="O488" s="2">
        <v>1262</v>
      </c>
      <c r="P488" s="2">
        <v>155</v>
      </c>
      <c r="Q488" s="36">
        <v>3912.2</v>
      </c>
      <c r="R488" s="36"/>
      <c r="S488" s="33" t="s">
        <v>18</v>
      </c>
      <c r="T488" s="33"/>
      <c r="U488" s="33"/>
      <c r="V488" s="37" t="s">
        <v>19</v>
      </c>
      <c r="W488" s="37"/>
    </row>
    <row r="489" spans="1:23" ht="18" customHeight="1" x14ac:dyDescent="0.35">
      <c r="A489" s="32">
        <v>5848</v>
      </c>
      <c r="B489" s="32"/>
      <c r="C489" s="32"/>
      <c r="D489" s="33" t="s">
        <v>298</v>
      </c>
      <c r="E489" s="33"/>
      <c r="F489" s="33"/>
      <c r="G489" s="33"/>
      <c r="H489" s="33"/>
      <c r="I489" s="34"/>
      <c r="J489" s="34"/>
      <c r="K489" s="34" t="s">
        <v>70</v>
      </c>
      <c r="L489" s="34"/>
      <c r="M489" s="35">
        <v>11</v>
      </c>
      <c r="N489" s="35"/>
      <c r="O489" s="2">
        <v>719</v>
      </c>
      <c r="P489" s="2">
        <v>158</v>
      </c>
      <c r="Q489" s="36">
        <v>2272.04</v>
      </c>
      <c r="R489" s="36"/>
      <c r="S489" s="33" t="s">
        <v>26</v>
      </c>
      <c r="T489" s="33"/>
      <c r="U489" s="33"/>
      <c r="V489" s="37" t="s">
        <v>19</v>
      </c>
      <c r="W489" s="37"/>
    </row>
    <row r="490" spans="1:23" ht="21" customHeight="1" x14ac:dyDescent="0.35">
      <c r="A490" s="32">
        <v>5849</v>
      </c>
      <c r="B490" s="32"/>
      <c r="C490" s="32"/>
      <c r="D490" s="33" t="s">
        <v>299</v>
      </c>
      <c r="E490" s="33"/>
      <c r="F490" s="33"/>
      <c r="G490" s="33"/>
      <c r="H490" s="33"/>
      <c r="I490" s="34"/>
      <c r="J490" s="34"/>
      <c r="K490" s="34" t="s">
        <v>70</v>
      </c>
      <c r="L490" s="34"/>
      <c r="M490" s="35">
        <v>4</v>
      </c>
      <c r="N490" s="35"/>
      <c r="O490" s="2">
        <v>298</v>
      </c>
      <c r="P490" s="2">
        <v>137</v>
      </c>
      <c r="Q490" s="36">
        <v>816.52</v>
      </c>
      <c r="R490" s="36"/>
      <c r="S490" s="33" t="s">
        <v>44</v>
      </c>
      <c r="T490" s="33"/>
      <c r="U490" s="33"/>
      <c r="V490" s="37" t="s">
        <v>19</v>
      </c>
      <c r="W490" s="37"/>
    </row>
    <row r="491" spans="1:23" ht="18" customHeight="1" x14ac:dyDescent="0.35">
      <c r="A491" s="32">
        <v>5850</v>
      </c>
      <c r="B491" s="32"/>
      <c r="C491" s="32"/>
      <c r="D491" s="33" t="s">
        <v>301</v>
      </c>
      <c r="E491" s="33"/>
      <c r="F491" s="33"/>
      <c r="G491" s="33"/>
      <c r="H491" s="33"/>
      <c r="I491" s="34"/>
      <c r="J491" s="34"/>
      <c r="K491" s="34" t="s">
        <v>70</v>
      </c>
      <c r="L491" s="34"/>
      <c r="M491" s="35">
        <v>11</v>
      </c>
      <c r="N491" s="35"/>
      <c r="O491" s="2">
        <v>714</v>
      </c>
      <c r="P491" s="2">
        <v>129</v>
      </c>
      <c r="Q491" s="36">
        <v>1842.12</v>
      </c>
      <c r="R491" s="36"/>
      <c r="S491" s="33" t="s">
        <v>44</v>
      </c>
      <c r="T491" s="33"/>
      <c r="U491" s="33"/>
      <c r="V491" s="37" t="s">
        <v>19</v>
      </c>
      <c r="W491" s="37"/>
    </row>
    <row r="492" spans="1:23" ht="18" customHeight="1" x14ac:dyDescent="0.35">
      <c r="A492" s="32">
        <v>5851</v>
      </c>
      <c r="B492" s="32"/>
      <c r="C492" s="32"/>
      <c r="D492" s="33" t="s">
        <v>302</v>
      </c>
      <c r="E492" s="33"/>
      <c r="F492" s="33"/>
      <c r="G492" s="33"/>
      <c r="H492" s="33"/>
      <c r="I492" s="34"/>
      <c r="J492" s="34"/>
      <c r="K492" s="34" t="s">
        <v>70</v>
      </c>
      <c r="L492" s="34"/>
      <c r="M492" s="35">
        <v>10</v>
      </c>
      <c r="N492" s="35"/>
      <c r="O492" s="2">
        <v>661</v>
      </c>
      <c r="P492" s="2">
        <v>143</v>
      </c>
      <c r="Q492" s="36">
        <v>1890.46</v>
      </c>
      <c r="R492" s="36"/>
      <c r="S492" s="33" t="s">
        <v>44</v>
      </c>
      <c r="T492" s="33"/>
      <c r="U492" s="33"/>
      <c r="V492" s="37" t="s">
        <v>19</v>
      </c>
      <c r="W492" s="37"/>
    </row>
    <row r="493" spans="1:23" ht="18" customHeight="1" x14ac:dyDescent="0.35">
      <c r="A493" s="32">
        <v>5852</v>
      </c>
      <c r="B493" s="32"/>
      <c r="C493" s="32"/>
      <c r="D493" s="33" t="s">
        <v>303</v>
      </c>
      <c r="E493" s="33"/>
      <c r="F493" s="33"/>
      <c r="G493" s="33"/>
      <c r="H493" s="33"/>
      <c r="I493" s="34"/>
      <c r="J493" s="34"/>
      <c r="K493" s="34" t="s">
        <v>304</v>
      </c>
      <c r="L493" s="34"/>
      <c r="M493" s="35">
        <v>2</v>
      </c>
      <c r="N493" s="35"/>
      <c r="O493" s="2">
        <v>154</v>
      </c>
      <c r="P493" s="2">
        <v>91</v>
      </c>
      <c r="Q493" s="36">
        <v>280.27999999999997</v>
      </c>
      <c r="R493" s="36"/>
      <c r="S493" s="33" t="s">
        <v>89</v>
      </c>
      <c r="T493" s="33"/>
      <c r="U493" s="33"/>
      <c r="V493" s="37" t="s">
        <v>19</v>
      </c>
      <c r="W493" s="37"/>
    </row>
    <row r="494" spans="1:23" ht="18" customHeight="1" x14ac:dyDescent="0.35">
      <c r="A494" s="32">
        <v>5853</v>
      </c>
      <c r="B494" s="32"/>
      <c r="C494" s="32"/>
      <c r="D494" s="33" t="s">
        <v>305</v>
      </c>
      <c r="E494" s="33"/>
      <c r="F494" s="33"/>
      <c r="G494" s="33"/>
      <c r="H494" s="33"/>
      <c r="I494" s="34"/>
      <c r="J494" s="34"/>
      <c r="K494" s="34" t="s">
        <v>108</v>
      </c>
      <c r="L494" s="34"/>
      <c r="M494" s="35">
        <v>5</v>
      </c>
      <c r="N494" s="35"/>
      <c r="O494" s="2">
        <v>342</v>
      </c>
      <c r="P494" s="2">
        <v>90</v>
      </c>
      <c r="Q494" s="36">
        <v>615.6</v>
      </c>
      <c r="R494" s="36"/>
      <c r="S494" s="33" t="s">
        <v>89</v>
      </c>
      <c r="T494" s="33"/>
      <c r="U494" s="33"/>
      <c r="V494" s="37" t="s">
        <v>19</v>
      </c>
      <c r="W494" s="37"/>
    </row>
    <row r="495" spans="1:23" ht="20.25" customHeight="1" x14ac:dyDescent="0.35">
      <c r="A495" s="32">
        <v>5854</v>
      </c>
      <c r="B495" s="32"/>
      <c r="C495" s="32"/>
      <c r="D495" s="33" t="s">
        <v>306</v>
      </c>
      <c r="E495" s="33"/>
      <c r="F495" s="33"/>
      <c r="G495" s="33"/>
      <c r="H495" s="33"/>
      <c r="I495" s="34"/>
      <c r="J495" s="34"/>
      <c r="K495" s="34" t="s">
        <v>108</v>
      </c>
      <c r="L495" s="34"/>
      <c r="M495" s="35">
        <v>12</v>
      </c>
      <c r="N495" s="35"/>
      <c r="O495" s="2">
        <v>774</v>
      </c>
      <c r="P495" s="2">
        <v>104</v>
      </c>
      <c r="Q495" s="36">
        <v>1609.92</v>
      </c>
      <c r="R495" s="36"/>
      <c r="S495" s="33" t="s">
        <v>89</v>
      </c>
      <c r="T495" s="33"/>
      <c r="U495" s="33"/>
      <c r="V495" s="37" t="s">
        <v>19</v>
      </c>
      <c r="W495" s="37"/>
    </row>
    <row r="496" spans="1:23" ht="18" customHeight="1" x14ac:dyDescent="0.35">
      <c r="A496" s="32">
        <v>5855</v>
      </c>
      <c r="B496" s="32"/>
      <c r="C496" s="32"/>
      <c r="D496" s="33" t="s">
        <v>307</v>
      </c>
      <c r="E496" s="33"/>
      <c r="F496" s="33"/>
      <c r="G496" s="33"/>
      <c r="H496" s="33"/>
      <c r="I496" s="34"/>
      <c r="J496" s="34"/>
      <c r="K496" s="34" t="s">
        <v>108</v>
      </c>
      <c r="L496" s="34"/>
      <c r="M496" s="35">
        <v>10</v>
      </c>
      <c r="N496" s="35"/>
      <c r="O496" s="2">
        <v>649</v>
      </c>
      <c r="P496" s="2">
        <v>107</v>
      </c>
      <c r="Q496" s="36">
        <v>1388.86</v>
      </c>
      <c r="R496" s="36"/>
      <c r="S496" s="33" t="s">
        <v>44</v>
      </c>
      <c r="T496" s="33"/>
      <c r="U496" s="33"/>
      <c r="V496" s="37" t="s">
        <v>19</v>
      </c>
      <c r="W496" s="37"/>
    </row>
    <row r="497" spans="1:23" ht="18" customHeight="1" x14ac:dyDescent="0.35">
      <c r="A497" s="32">
        <v>5856</v>
      </c>
      <c r="B497" s="32"/>
      <c r="C497" s="32"/>
      <c r="D497" s="33" t="s">
        <v>305</v>
      </c>
      <c r="E497" s="33"/>
      <c r="F497" s="33"/>
      <c r="G497" s="33"/>
      <c r="H497" s="33"/>
      <c r="I497" s="34"/>
      <c r="J497" s="34"/>
      <c r="K497" s="34" t="s">
        <v>82</v>
      </c>
      <c r="L497" s="34"/>
      <c r="M497" s="35">
        <v>16</v>
      </c>
      <c r="N497" s="35"/>
      <c r="O497" s="2">
        <v>979</v>
      </c>
      <c r="P497" s="2">
        <v>137</v>
      </c>
      <c r="Q497" s="36">
        <v>2682.46</v>
      </c>
      <c r="R497" s="36"/>
      <c r="S497" s="33" t="s">
        <v>44</v>
      </c>
      <c r="T497" s="33"/>
      <c r="U497" s="33"/>
      <c r="V497" s="37" t="s">
        <v>19</v>
      </c>
      <c r="W497" s="37"/>
    </row>
    <row r="498" spans="1:23" ht="18" customHeight="1" x14ac:dyDescent="0.35">
      <c r="A498" s="32">
        <v>5857</v>
      </c>
      <c r="B498" s="32"/>
      <c r="C498" s="32"/>
      <c r="D498" s="33" t="s">
        <v>308</v>
      </c>
      <c r="E498" s="33"/>
      <c r="F498" s="33"/>
      <c r="G498" s="33"/>
      <c r="H498" s="33"/>
      <c r="I498" s="34"/>
      <c r="J498" s="34"/>
      <c r="K498" s="34" t="s">
        <v>82</v>
      </c>
      <c r="L498" s="34"/>
      <c r="M498" s="35">
        <v>7</v>
      </c>
      <c r="N498" s="35"/>
      <c r="O498" s="2">
        <v>458</v>
      </c>
      <c r="P498" s="2">
        <v>132</v>
      </c>
      <c r="Q498" s="36">
        <v>1209.1199999999999</v>
      </c>
      <c r="R498" s="36"/>
      <c r="S498" s="33" t="s">
        <v>44</v>
      </c>
      <c r="T498" s="33"/>
      <c r="U498" s="33"/>
      <c r="V498" s="37" t="s">
        <v>19</v>
      </c>
      <c r="W498" s="37"/>
    </row>
    <row r="499" spans="1:23" ht="21" customHeight="1" x14ac:dyDescent="0.35">
      <c r="A499" s="32">
        <v>5858</v>
      </c>
      <c r="B499" s="32"/>
      <c r="C499" s="32"/>
      <c r="D499" s="33" t="s">
        <v>306</v>
      </c>
      <c r="E499" s="33"/>
      <c r="F499" s="33"/>
      <c r="G499" s="33"/>
      <c r="H499" s="33"/>
      <c r="I499" s="34"/>
      <c r="J499" s="34"/>
      <c r="K499" s="34" t="s">
        <v>82</v>
      </c>
      <c r="L499" s="34"/>
      <c r="M499" s="35">
        <v>37</v>
      </c>
      <c r="N499" s="35"/>
      <c r="O499" s="2">
        <v>2242</v>
      </c>
      <c r="P499" s="2">
        <v>143</v>
      </c>
      <c r="Q499" s="36">
        <v>6412.12</v>
      </c>
      <c r="R499" s="36"/>
      <c r="S499" s="33" t="s">
        <v>44</v>
      </c>
      <c r="T499" s="33"/>
      <c r="U499" s="33"/>
      <c r="V499" s="37" t="s">
        <v>19</v>
      </c>
      <c r="W499" s="37"/>
    </row>
    <row r="500" spans="1:23" ht="18" customHeight="1" x14ac:dyDescent="0.35">
      <c r="A500" s="32">
        <v>5859</v>
      </c>
      <c r="B500" s="32"/>
      <c r="C500" s="32"/>
      <c r="D500" s="33" t="s">
        <v>307</v>
      </c>
      <c r="E500" s="33"/>
      <c r="F500" s="33"/>
      <c r="G500" s="33"/>
      <c r="H500" s="33"/>
      <c r="I500" s="34"/>
      <c r="J500" s="34"/>
      <c r="K500" s="34" t="s">
        <v>82</v>
      </c>
      <c r="L500" s="34"/>
      <c r="M500" s="35">
        <v>7</v>
      </c>
      <c r="N500" s="35"/>
      <c r="O500" s="2">
        <v>475</v>
      </c>
      <c r="P500" s="2">
        <v>139</v>
      </c>
      <c r="Q500" s="36">
        <v>1320.5</v>
      </c>
      <c r="R500" s="36"/>
      <c r="S500" s="33" t="s">
        <v>44</v>
      </c>
      <c r="T500" s="33"/>
      <c r="U500" s="33"/>
      <c r="V500" s="37" t="s">
        <v>19</v>
      </c>
      <c r="W500" s="37"/>
    </row>
    <row r="501" spans="1:23" ht="18" customHeight="1" x14ac:dyDescent="0.35">
      <c r="A501" s="32">
        <v>5860</v>
      </c>
      <c r="B501" s="32"/>
      <c r="C501" s="32"/>
      <c r="D501" s="33" t="s">
        <v>303</v>
      </c>
      <c r="E501" s="33"/>
      <c r="F501" s="33"/>
      <c r="G501" s="33"/>
      <c r="H501" s="33"/>
      <c r="I501" s="34"/>
      <c r="J501" s="34"/>
      <c r="K501" s="34" t="s">
        <v>309</v>
      </c>
      <c r="L501" s="34"/>
      <c r="M501" s="35">
        <v>8</v>
      </c>
      <c r="N501" s="35"/>
      <c r="O501" s="2">
        <v>497</v>
      </c>
      <c r="P501" s="2">
        <v>148</v>
      </c>
      <c r="Q501" s="36">
        <v>1471.12</v>
      </c>
      <c r="R501" s="36"/>
      <c r="S501" s="33" t="s">
        <v>18</v>
      </c>
      <c r="T501" s="33"/>
      <c r="U501" s="33"/>
      <c r="V501" s="37" t="s">
        <v>19</v>
      </c>
      <c r="W501" s="37"/>
    </row>
    <row r="502" spans="1:23" ht="18" customHeight="1" x14ac:dyDescent="0.35">
      <c r="A502" s="20" t="s">
        <v>84</v>
      </c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1">
        <v>2278</v>
      </c>
      <c r="N502" s="21"/>
      <c r="O502" s="3">
        <v>142503</v>
      </c>
      <c r="P502" s="4">
        <v>178.2969972561981</v>
      </c>
      <c r="Q502" s="22">
        <v>508157.14</v>
      </c>
      <c r="R502" s="22"/>
      <c r="S502" s="23"/>
      <c r="T502" s="23"/>
      <c r="U502" s="23"/>
      <c r="V502" s="23"/>
      <c r="W502" s="23"/>
    </row>
    <row r="503" spans="1:23" ht="40.5" customHeight="1" x14ac:dyDescent="0.35"/>
    <row r="504" spans="1:23" ht="16.5" customHeight="1" x14ac:dyDescent="0.35">
      <c r="A504" s="24" t="s">
        <v>85</v>
      </c>
      <c r="B504" s="24"/>
      <c r="C504" s="24"/>
      <c r="D504" s="24"/>
      <c r="F504" s="25" t="s">
        <v>86</v>
      </c>
      <c r="G504" s="25"/>
      <c r="H504" s="25"/>
      <c r="I504" s="25"/>
      <c r="J504" s="25"/>
      <c r="K504" s="25"/>
    </row>
    <row r="505" spans="1:23" ht="28.5" customHeight="1" x14ac:dyDescent="0.35"/>
    <row r="506" spans="1:23" ht="18" customHeight="1" x14ac:dyDescent="0.35">
      <c r="A506" s="38" t="s">
        <v>4</v>
      </c>
      <c r="B506" s="38"/>
      <c r="C506" s="38"/>
      <c r="D506" s="38"/>
      <c r="E506" s="38"/>
      <c r="F506" s="38"/>
      <c r="G506" s="8" t="s">
        <v>310</v>
      </c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</row>
    <row r="507" spans="1:23" ht="24" customHeight="1" x14ac:dyDescent="0.35">
      <c r="A507" s="39" t="s">
        <v>6</v>
      </c>
      <c r="B507" s="39"/>
      <c r="C507" s="39"/>
      <c r="D507" s="40" t="s">
        <v>7</v>
      </c>
      <c r="E507" s="40"/>
      <c r="F507" s="40"/>
      <c r="G507" s="40"/>
      <c r="H507" s="40"/>
      <c r="I507" s="40" t="s">
        <v>8</v>
      </c>
      <c r="J507" s="40"/>
      <c r="K507" s="40" t="s">
        <v>9</v>
      </c>
      <c r="L507" s="40"/>
      <c r="M507" s="40" t="s">
        <v>10</v>
      </c>
      <c r="N507" s="40"/>
      <c r="O507" s="1" t="s">
        <v>11</v>
      </c>
      <c r="P507" s="1" t="s">
        <v>12</v>
      </c>
      <c r="Q507" s="40" t="s">
        <v>13</v>
      </c>
      <c r="R507" s="40"/>
      <c r="S507" s="40" t="s">
        <v>14</v>
      </c>
      <c r="T507" s="40"/>
      <c r="U507" s="40"/>
      <c r="V507" s="41" t="s">
        <v>15</v>
      </c>
      <c r="W507" s="41"/>
    </row>
    <row r="508" spans="1:23" ht="18" customHeight="1" x14ac:dyDescent="0.35">
      <c r="A508" s="32">
        <v>3501</v>
      </c>
      <c r="B508" s="32"/>
      <c r="C508" s="32"/>
      <c r="D508" s="33" t="s">
        <v>311</v>
      </c>
      <c r="E508" s="33"/>
      <c r="F508" s="33"/>
      <c r="G508" s="33"/>
      <c r="H508" s="33"/>
      <c r="I508" s="34"/>
      <c r="J508" s="34"/>
      <c r="K508" s="34" t="s">
        <v>17</v>
      </c>
      <c r="L508" s="34"/>
      <c r="M508" s="35">
        <v>4</v>
      </c>
      <c r="N508" s="35"/>
      <c r="O508" s="2">
        <v>248</v>
      </c>
      <c r="P508" s="2">
        <v>108</v>
      </c>
      <c r="Q508" s="36">
        <v>535.67999999999995</v>
      </c>
      <c r="R508" s="36"/>
      <c r="S508" s="33" t="s">
        <v>24</v>
      </c>
      <c r="T508" s="33"/>
      <c r="U508" s="33"/>
      <c r="V508" s="37" t="s">
        <v>19</v>
      </c>
      <c r="W508" s="37"/>
    </row>
    <row r="509" spans="1:23" ht="18" customHeight="1" x14ac:dyDescent="0.35">
      <c r="A509" s="32">
        <v>3502</v>
      </c>
      <c r="B509" s="32"/>
      <c r="C509" s="32"/>
      <c r="D509" s="33" t="s">
        <v>312</v>
      </c>
      <c r="E509" s="33"/>
      <c r="F509" s="33"/>
      <c r="G509" s="33"/>
      <c r="H509" s="33"/>
      <c r="I509" s="34"/>
      <c r="J509" s="34"/>
      <c r="K509" s="34" t="s">
        <v>17</v>
      </c>
      <c r="L509" s="34"/>
      <c r="M509" s="35">
        <v>2</v>
      </c>
      <c r="N509" s="35"/>
      <c r="O509" s="2">
        <v>140</v>
      </c>
      <c r="P509" s="2">
        <v>84</v>
      </c>
      <c r="Q509" s="36">
        <v>235.2</v>
      </c>
      <c r="R509" s="36"/>
      <c r="S509" s="33" t="s">
        <v>24</v>
      </c>
      <c r="T509" s="33"/>
      <c r="U509" s="33"/>
      <c r="V509" s="37" t="s">
        <v>19</v>
      </c>
      <c r="W509" s="37"/>
    </row>
    <row r="510" spans="1:23" ht="18" customHeight="1" x14ac:dyDescent="0.35">
      <c r="A510" s="32">
        <v>3503</v>
      </c>
      <c r="B510" s="32"/>
      <c r="C510" s="32"/>
      <c r="D510" s="33" t="s">
        <v>313</v>
      </c>
      <c r="E510" s="33"/>
      <c r="F510" s="33"/>
      <c r="G510" s="33"/>
      <c r="H510" s="33"/>
      <c r="I510" s="34"/>
      <c r="J510" s="34"/>
      <c r="K510" s="34" t="s">
        <v>17</v>
      </c>
      <c r="L510" s="34"/>
      <c r="M510" s="35">
        <v>2</v>
      </c>
      <c r="N510" s="35"/>
      <c r="O510" s="2">
        <v>166</v>
      </c>
      <c r="P510" s="2">
        <v>124</v>
      </c>
      <c r="Q510" s="36">
        <v>411.68</v>
      </c>
      <c r="R510" s="36"/>
      <c r="S510" s="33" t="s">
        <v>18</v>
      </c>
      <c r="T510" s="33"/>
      <c r="U510" s="33"/>
      <c r="V510" s="37" t="s">
        <v>19</v>
      </c>
      <c r="W510" s="37"/>
    </row>
    <row r="511" spans="1:23" ht="17.25" customHeight="1" x14ac:dyDescent="0.35">
      <c r="A511" s="32">
        <v>3504</v>
      </c>
      <c r="B511" s="32"/>
      <c r="C511" s="32"/>
      <c r="D511" s="33" t="s">
        <v>314</v>
      </c>
      <c r="E511" s="33"/>
      <c r="F511" s="33"/>
      <c r="G511" s="33"/>
      <c r="H511" s="33"/>
      <c r="I511" s="34"/>
      <c r="J511" s="34"/>
      <c r="K511" s="34" t="s">
        <v>17</v>
      </c>
      <c r="L511" s="34"/>
      <c r="M511" s="35">
        <v>4</v>
      </c>
      <c r="N511" s="35"/>
      <c r="O511" s="2">
        <v>248</v>
      </c>
      <c r="P511" s="2">
        <v>142</v>
      </c>
      <c r="Q511" s="36">
        <v>704.32</v>
      </c>
      <c r="R511" s="36"/>
      <c r="S511" s="33" t="s">
        <v>49</v>
      </c>
      <c r="T511" s="33"/>
      <c r="U511" s="33"/>
      <c r="V511" s="37" t="s">
        <v>19</v>
      </c>
      <c r="W511" s="37"/>
    </row>
    <row r="512" spans="1:23" ht="18" customHeight="1" x14ac:dyDescent="0.35">
      <c r="A512" s="32">
        <v>3505</v>
      </c>
      <c r="B512" s="32"/>
      <c r="C512" s="32"/>
      <c r="D512" s="33" t="s">
        <v>312</v>
      </c>
      <c r="E512" s="33"/>
      <c r="F512" s="33"/>
      <c r="G512" s="33"/>
      <c r="H512" s="33"/>
      <c r="I512" s="34"/>
      <c r="J512" s="34"/>
      <c r="K512" s="34" t="s">
        <v>23</v>
      </c>
      <c r="L512" s="34"/>
      <c r="M512" s="35">
        <v>6</v>
      </c>
      <c r="N512" s="35"/>
      <c r="O512" s="2">
        <v>375</v>
      </c>
      <c r="P512" s="2">
        <v>153</v>
      </c>
      <c r="Q512" s="36">
        <v>1147.5</v>
      </c>
      <c r="R512" s="36"/>
      <c r="S512" s="33" t="s">
        <v>18</v>
      </c>
      <c r="T512" s="33"/>
      <c r="U512" s="33"/>
      <c r="V512" s="37" t="s">
        <v>19</v>
      </c>
      <c r="W512" s="37"/>
    </row>
    <row r="513" spans="1:23" ht="18" customHeight="1" x14ac:dyDescent="0.35">
      <c r="A513" s="32">
        <v>3506</v>
      </c>
      <c r="B513" s="32"/>
      <c r="C513" s="32"/>
      <c r="D513" s="33" t="s">
        <v>311</v>
      </c>
      <c r="E513" s="33"/>
      <c r="F513" s="33"/>
      <c r="G513" s="33"/>
      <c r="H513" s="33"/>
      <c r="I513" s="34"/>
      <c r="J513" s="34"/>
      <c r="K513" s="34" t="s">
        <v>23</v>
      </c>
      <c r="L513" s="34"/>
      <c r="M513" s="35">
        <v>9</v>
      </c>
      <c r="N513" s="35"/>
      <c r="O513" s="2">
        <v>580</v>
      </c>
      <c r="P513" s="2">
        <v>147</v>
      </c>
      <c r="Q513" s="36">
        <v>1705.2</v>
      </c>
      <c r="R513" s="36"/>
      <c r="S513" s="33" t="s">
        <v>21</v>
      </c>
      <c r="T513" s="33"/>
      <c r="U513" s="33"/>
      <c r="V513" s="37" t="s">
        <v>19</v>
      </c>
      <c r="W513" s="37"/>
    </row>
    <row r="514" spans="1:23" ht="18" customHeight="1" x14ac:dyDescent="0.35">
      <c r="A514" s="32">
        <v>3507</v>
      </c>
      <c r="B514" s="32"/>
      <c r="C514" s="32"/>
      <c r="D514" s="33" t="s">
        <v>315</v>
      </c>
      <c r="E514" s="33"/>
      <c r="F514" s="33"/>
      <c r="G514" s="33"/>
      <c r="H514" s="33"/>
      <c r="I514" s="34"/>
      <c r="J514" s="34"/>
      <c r="K514" s="34" t="s">
        <v>23</v>
      </c>
      <c r="L514" s="34"/>
      <c r="M514" s="35">
        <v>1</v>
      </c>
      <c r="N514" s="35"/>
      <c r="O514" s="2">
        <v>79</v>
      </c>
      <c r="P514" s="2">
        <v>149</v>
      </c>
      <c r="Q514" s="36">
        <v>235.42</v>
      </c>
      <c r="R514" s="36"/>
      <c r="S514" s="33" t="s">
        <v>49</v>
      </c>
      <c r="T514" s="33"/>
      <c r="U514" s="33"/>
      <c r="V514" s="37" t="s">
        <v>19</v>
      </c>
      <c r="W514" s="37"/>
    </row>
    <row r="515" spans="1:23" ht="18" customHeight="1" x14ac:dyDescent="0.35">
      <c r="A515" s="32">
        <v>3508</v>
      </c>
      <c r="B515" s="32"/>
      <c r="C515" s="32"/>
      <c r="D515" s="33" t="s">
        <v>316</v>
      </c>
      <c r="E515" s="33"/>
      <c r="F515" s="33"/>
      <c r="G515" s="33"/>
      <c r="H515" s="33"/>
      <c r="I515" s="34"/>
      <c r="J515" s="34"/>
      <c r="K515" s="34" t="s">
        <v>23</v>
      </c>
      <c r="L515" s="34"/>
      <c r="M515" s="35">
        <v>3</v>
      </c>
      <c r="N515" s="35"/>
      <c r="O515" s="2">
        <v>198</v>
      </c>
      <c r="P515" s="2">
        <v>153</v>
      </c>
      <c r="Q515" s="36">
        <v>605.88</v>
      </c>
      <c r="R515" s="36"/>
      <c r="S515" s="33" t="s">
        <v>18</v>
      </c>
      <c r="T515" s="33"/>
      <c r="U515" s="33"/>
      <c r="V515" s="37" t="s">
        <v>19</v>
      </c>
      <c r="W515" s="37"/>
    </row>
    <row r="516" spans="1:23" ht="18" customHeight="1" x14ac:dyDescent="0.35">
      <c r="A516" s="32">
        <v>3509</v>
      </c>
      <c r="B516" s="32"/>
      <c r="C516" s="32"/>
      <c r="D516" s="33" t="s">
        <v>314</v>
      </c>
      <c r="E516" s="33"/>
      <c r="F516" s="33"/>
      <c r="G516" s="33"/>
      <c r="H516" s="33"/>
      <c r="I516" s="34"/>
      <c r="J516" s="34"/>
      <c r="K516" s="34" t="s">
        <v>23</v>
      </c>
      <c r="L516" s="34"/>
      <c r="M516" s="35">
        <v>13</v>
      </c>
      <c r="N516" s="35"/>
      <c r="O516" s="2">
        <v>789</v>
      </c>
      <c r="P516" s="2">
        <v>171</v>
      </c>
      <c r="Q516" s="36">
        <v>2698.38</v>
      </c>
      <c r="R516" s="36"/>
      <c r="S516" s="33" t="s">
        <v>18</v>
      </c>
      <c r="T516" s="33"/>
      <c r="U516" s="33"/>
      <c r="V516" s="37" t="s">
        <v>19</v>
      </c>
      <c r="W516" s="37"/>
    </row>
    <row r="517" spans="1:23" ht="18" customHeight="1" x14ac:dyDescent="0.35">
      <c r="A517" s="32">
        <v>3510</v>
      </c>
      <c r="B517" s="32"/>
      <c r="C517" s="32"/>
      <c r="D517" s="33" t="s">
        <v>313</v>
      </c>
      <c r="E517" s="33"/>
      <c r="F517" s="33"/>
      <c r="G517" s="33"/>
      <c r="H517" s="33"/>
      <c r="I517" s="34"/>
      <c r="J517" s="34"/>
      <c r="K517" s="34" t="s">
        <v>38</v>
      </c>
      <c r="L517" s="34"/>
      <c r="M517" s="35">
        <v>14</v>
      </c>
      <c r="N517" s="35"/>
      <c r="O517" s="2">
        <v>856</v>
      </c>
      <c r="P517" s="2">
        <v>164</v>
      </c>
      <c r="Q517" s="36">
        <v>2807.68</v>
      </c>
      <c r="R517" s="36"/>
      <c r="S517" s="33" t="s">
        <v>21</v>
      </c>
      <c r="T517" s="33"/>
      <c r="U517" s="33"/>
      <c r="V517" s="37" t="s">
        <v>19</v>
      </c>
      <c r="W517" s="37"/>
    </row>
    <row r="518" spans="1:23" ht="18" customHeight="1" x14ac:dyDescent="0.35">
      <c r="A518" s="32">
        <v>3511</v>
      </c>
      <c r="B518" s="32"/>
      <c r="C518" s="32"/>
      <c r="D518" s="33" t="s">
        <v>312</v>
      </c>
      <c r="E518" s="33"/>
      <c r="F518" s="33"/>
      <c r="G518" s="33"/>
      <c r="H518" s="33"/>
      <c r="I518" s="34"/>
      <c r="J518" s="34"/>
      <c r="K518" s="34" t="s">
        <v>38</v>
      </c>
      <c r="L518" s="34"/>
      <c r="M518" s="35">
        <v>9</v>
      </c>
      <c r="N518" s="35"/>
      <c r="O518" s="2">
        <v>582</v>
      </c>
      <c r="P518" s="2">
        <v>153</v>
      </c>
      <c r="Q518" s="36">
        <v>1780.92</v>
      </c>
      <c r="R518" s="36"/>
      <c r="S518" s="33" t="s">
        <v>18</v>
      </c>
      <c r="T518" s="33"/>
      <c r="U518" s="33"/>
      <c r="V518" s="37" t="s">
        <v>19</v>
      </c>
      <c r="W518" s="37"/>
    </row>
    <row r="519" spans="1:23" ht="18" customHeight="1" x14ac:dyDescent="0.35">
      <c r="A519" s="32">
        <v>3512</v>
      </c>
      <c r="B519" s="32"/>
      <c r="C519" s="32"/>
      <c r="D519" s="33" t="s">
        <v>311</v>
      </c>
      <c r="E519" s="33"/>
      <c r="F519" s="33"/>
      <c r="G519" s="33"/>
      <c r="H519" s="33"/>
      <c r="I519" s="34"/>
      <c r="J519" s="34"/>
      <c r="K519" s="34" t="s">
        <v>38</v>
      </c>
      <c r="L519" s="34"/>
      <c r="M519" s="35">
        <v>13</v>
      </c>
      <c r="N519" s="35"/>
      <c r="O519" s="2">
        <v>780</v>
      </c>
      <c r="P519" s="2">
        <v>168</v>
      </c>
      <c r="Q519" s="36">
        <v>2620.8000000000002</v>
      </c>
      <c r="R519" s="36"/>
      <c r="S519" s="33" t="s">
        <v>21</v>
      </c>
      <c r="T519" s="33"/>
      <c r="U519" s="33"/>
      <c r="V519" s="37" t="s">
        <v>19</v>
      </c>
      <c r="W519" s="37"/>
    </row>
    <row r="520" spans="1:23" ht="18" customHeight="1" x14ac:dyDescent="0.35">
      <c r="A520" s="32">
        <v>3513</v>
      </c>
      <c r="B520" s="32"/>
      <c r="C520" s="32"/>
      <c r="D520" s="33" t="s">
        <v>316</v>
      </c>
      <c r="E520" s="33"/>
      <c r="F520" s="33"/>
      <c r="G520" s="33"/>
      <c r="H520" s="33"/>
      <c r="I520" s="34"/>
      <c r="J520" s="34"/>
      <c r="K520" s="34" t="s">
        <v>38</v>
      </c>
      <c r="L520" s="34"/>
      <c r="M520" s="35">
        <v>8</v>
      </c>
      <c r="N520" s="35"/>
      <c r="O520" s="2">
        <v>520</v>
      </c>
      <c r="P520" s="2">
        <v>169</v>
      </c>
      <c r="Q520" s="36">
        <v>1757.6</v>
      </c>
      <c r="R520" s="36"/>
      <c r="S520" s="33" t="s">
        <v>21</v>
      </c>
      <c r="T520" s="33"/>
      <c r="U520" s="33"/>
      <c r="V520" s="37" t="s">
        <v>19</v>
      </c>
      <c r="W520" s="37"/>
    </row>
    <row r="521" spans="1:23" ht="18" customHeight="1" x14ac:dyDescent="0.35">
      <c r="A521" s="32">
        <v>3514</v>
      </c>
      <c r="B521" s="32"/>
      <c r="C521" s="32"/>
      <c r="D521" s="33" t="s">
        <v>315</v>
      </c>
      <c r="E521" s="33"/>
      <c r="F521" s="33"/>
      <c r="G521" s="33"/>
      <c r="H521" s="33"/>
      <c r="I521" s="34"/>
      <c r="J521" s="34"/>
      <c r="K521" s="34" t="s">
        <v>38</v>
      </c>
      <c r="L521" s="34"/>
      <c r="M521" s="35">
        <v>1</v>
      </c>
      <c r="N521" s="35"/>
      <c r="O521" s="2">
        <v>125</v>
      </c>
      <c r="P521" s="2">
        <v>159</v>
      </c>
      <c r="Q521" s="36">
        <v>397.5</v>
      </c>
      <c r="R521" s="36"/>
      <c r="S521" s="33" t="s">
        <v>18</v>
      </c>
      <c r="T521" s="33"/>
      <c r="U521" s="33"/>
      <c r="V521" s="37" t="s">
        <v>19</v>
      </c>
      <c r="W521" s="37"/>
    </row>
    <row r="522" spans="1:23" ht="18" customHeight="1" x14ac:dyDescent="0.35">
      <c r="A522" s="32">
        <v>3515</v>
      </c>
      <c r="B522" s="32"/>
      <c r="C522" s="32"/>
      <c r="D522" s="33" t="s">
        <v>314</v>
      </c>
      <c r="E522" s="33"/>
      <c r="F522" s="33"/>
      <c r="G522" s="33"/>
      <c r="H522" s="33"/>
      <c r="I522" s="34"/>
      <c r="J522" s="34"/>
      <c r="K522" s="34" t="s">
        <v>38</v>
      </c>
      <c r="L522" s="34"/>
      <c r="M522" s="35">
        <v>17</v>
      </c>
      <c r="N522" s="35"/>
      <c r="O522" s="2">
        <v>1055</v>
      </c>
      <c r="P522" s="2">
        <v>190</v>
      </c>
      <c r="Q522" s="36">
        <v>4009</v>
      </c>
      <c r="R522" s="36"/>
      <c r="S522" s="33" t="s">
        <v>18</v>
      </c>
      <c r="T522" s="33"/>
      <c r="U522" s="33"/>
      <c r="V522" s="37" t="s">
        <v>19</v>
      </c>
      <c r="W522" s="37"/>
    </row>
    <row r="523" spans="1:23" ht="18" customHeight="1" x14ac:dyDescent="0.35">
      <c r="A523" s="32">
        <v>3516</v>
      </c>
      <c r="B523" s="32"/>
      <c r="C523" s="32"/>
      <c r="D523" s="33" t="s">
        <v>312</v>
      </c>
      <c r="E523" s="33"/>
      <c r="F523" s="33"/>
      <c r="G523" s="33"/>
      <c r="H523" s="33"/>
      <c r="I523" s="34"/>
      <c r="J523" s="34"/>
      <c r="K523" s="34" t="s">
        <v>54</v>
      </c>
      <c r="L523" s="34"/>
      <c r="M523" s="35">
        <v>1</v>
      </c>
      <c r="N523" s="35"/>
      <c r="O523" s="2">
        <v>79</v>
      </c>
      <c r="P523" s="2">
        <v>147</v>
      </c>
      <c r="Q523" s="36">
        <v>232.26</v>
      </c>
      <c r="R523" s="36"/>
      <c r="S523" s="33" t="s">
        <v>18</v>
      </c>
      <c r="T523" s="33"/>
      <c r="U523" s="33"/>
      <c r="V523" s="37" t="s">
        <v>19</v>
      </c>
      <c r="W523" s="37"/>
    </row>
    <row r="524" spans="1:23" ht="18" customHeight="1" x14ac:dyDescent="0.35">
      <c r="A524" s="32">
        <v>3517</v>
      </c>
      <c r="B524" s="32"/>
      <c r="C524" s="32"/>
      <c r="D524" s="33" t="s">
        <v>313</v>
      </c>
      <c r="E524" s="33"/>
      <c r="F524" s="33"/>
      <c r="G524" s="33"/>
      <c r="H524" s="33"/>
      <c r="I524" s="34"/>
      <c r="J524" s="34"/>
      <c r="K524" s="34" t="s">
        <v>54</v>
      </c>
      <c r="L524" s="34"/>
      <c r="M524" s="35">
        <v>1</v>
      </c>
      <c r="N524" s="35"/>
      <c r="O524" s="2">
        <v>77</v>
      </c>
      <c r="P524" s="2">
        <v>128</v>
      </c>
      <c r="Q524" s="36">
        <v>197.12</v>
      </c>
      <c r="R524" s="36"/>
      <c r="S524" s="33" t="s">
        <v>49</v>
      </c>
      <c r="T524" s="33"/>
      <c r="U524" s="33"/>
      <c r="V524" s="37" t="s">
        <v>19</v>
      </c>
      <c r="W524" s="37"/>
    </row>
    <row r="525" spans="1:23" ht="18" customHeight="1" x14ac:dyDescent="0.35">
      <c r="A525" s="32">
        <v>3518</v>
      </c>
      <c r="B525" s="32"/>
      <c r="C525" s="32"/>
      <c r="D525" s="33" t="s">
        <v>311</v>
      </c>
      <c r="E525" s="33"/>
      <c r="F525" s="33"/>
      <c r="G525" s="33"/>
      <c r="H525" s="33"/>
      <c r="I525" s="34"/>
      <c r="J525" s="34"/>
      <c r="K525" s="34" t="s">
        <v>54</v>
      </c>
      <c r="L525" s="34"/>
      <c r="M525" s="35">
        <v>1</v>
      </c>
      <c r="N525" s="35"/>
      <c r="O525" s="2">
        <v>109</v>
      </c>
      <c r="P525" s="2">
        <v>114</v>
      </c>
      <c r="Q525" s="36">
        <v>248.52</v>
      </c>
      <c r="R525" s="36"/>
      <c r="S525" s="33" t="s">
        <v>24</v>
      </c>
      <c r="T525" s="33"/>
      <c r="U525" s="33"/>
      <c r="V525" s="37" t="s">
        <v>19</v>
      </c>
      <c r="W525" s="37"/>
    </row>
    <row r="526" spans="1:23" ht="18" customHeight="1" x14ac:dyDescent="0.35">
      <c r="A526" s="32">
        <v>3519</v>
      </c>
      <c r="B526" s="32"/>
      <c r="C526" s="32"/>
      <c r="D526" s="33" t="s">
        <v>314</v>
      </c>
      <c r="E526" s="33"/>
      <c r="F526" s="33"/>
      <c r="G526" s="33"/>
      <c r="H526" s="33"/>
      <c r="I526" s="34"/>
      <c r="J526" s="34"/>
      <c r="K526" s="34" t="s">
        <v>54</v>
      </c>
      <c r="L526" s="34"/>
      <c r="M526" s="35">
        <v>3</v>
      </c>
      <c r="N526" s="35"/>
      <c r="O526" s="2">
        <v>195</v>
      </c>
      <c r="P526" s="2">
        <v>133</v>
      </c>
      <c r="Q526" s="36">
        <v>518.70000000000005</v>
      </c>
      <c r="R526" s="36"/>
      <c r="S526" s="33" t="s">
        <v>18</v>
      </c>
      <c r="T526" s="33"/>
      <c r="U526" s="33"/>
      <c r="V526" s="37" t="s">
        <v>19</v>
      </c>
      <c r="W526" s="37"/>
    </row>
    <row r="527" spans="1:23" ht="18" customHeight="1" x14ac:dyDescent="0.35">
      <c r="A527" s="32">
        <v>3520</v>
      </c>
      <c r="B527" s="32"/>
      <c r="C527" s="32"/>
      <c r="D527" s="33" t="s">
        <v>312</v>
      </c>
      <c r="E527" s="33"/>
      <c r="F527" s="33"/>
      <c r="G527" s="33"/>
      <c r="H527" s="33"/>
      <c r="I527" s="34"/>
      <c r="J527" s="34"/>
      <c r="K527" s="34" t="s">
        <v>58</v>
      </c>
      <c r="L527" s="34"/>
      <c r="M527" s="35">
        <v>2</v>
      </c>
      <c r="N527" s="35"/>
      <c r="O527" s="2">
        <v>129</v>
      </c>
      <c r="P527" s="2">
        <v>238</v>
      </c>
      <c r="Q527" s="36">
        <v>614.04</v>
      </c>
      <c r="R527" s="36"/>
      <c r="S527" s="33" t="s">
        <v>44</v>
      </c>
      <c r="T527" s="33"/>
      <c r="U527" s="33"/>
      <c r="V527" s="37" t="s">
        <v>19</v>
      </c>
      <c r="W527" s="37"/>
    </row>
    <row r="528" spans="1:23" ht="18" customHeight="1" x14ac:dyDescent="0.35">
      <c r="A528" s="32">
        <v>3521</v>
      </c>
      <c r="B528" s="32"/>
      <c r="C528" s="32"/>
      <c r="D528" s="33" t="s">
        <v>311</v>
      </c>
      <c r="E528" s="33"/>
      <c r="F528" s="33"/>
      <c r="G528" s="33"/>
      <c r="H528" s="33"/>
      <c r="I528" s="34"/>
      <c r="J528" s="34"/>
      <c r="K528" s="34" t="s">
        <v>58</v>
      </c>
      <c r="L528" s="34"/>
      <c r="M528" s="35">
        <v>2</v>
      </c>
      <c r="N528" s="35"/>
      <c r="O528" s="2">
        <v>173</v>
      </c>
      <c r="P528" s="2">
        <v>196</v>
      </c>
      <c r="Q528" s="36">
        <v>678.16</v>
      </c>
      <c r="R528" s="36"/>
      <c r="S528" s="33" t="s">
        <v>317</v>
      </c>
      <c r="T528" s="33"/>
      <c r="U528" s="33"/>
      <c r="V528" s="37" t="s">
        <v>19</v>
      </c>
      <c r="W528" s="37"/>
    </row>
    <row r="529" spans="1:23" ht="18" customHeight="1" x14ac:dyDescent="0.35">
      <c r="A529" s="32">
        <v>3522</v>
      </c>
      <c r="B529" s="32"/>
      <c r="C529" s="32"/>
      <c r="D529" s="33" t="s">
        <v>313</v>
      </c>
      <c r="E529" s="33"/>
      <c r="F529" s="33"/>
      <c r="G529" s="33"/>
      <c r="H529" s="33"/>
      <c r="I529" s="34"/>
      <c r="J529" s="34"/>
      <c r="K529" s="34" t="s">
        <v>58</v>
      </c>
      <c r="L529" s="34"/>
      <c r="M529" s="35">
        <v>5</v>
      </c>
      <c r="N529" s="35"/>
      <c r="O529" s="2">
        <v>318</v>
      </c>
      <c r="P529" s="2">
        <v>124</v>
      </c>
      <c r="Q529" s="36">
        <v>788.64</v>
      </c>
      <c r="R529" s="36"/>
      <c r="S529" s="33" t="s">
        <v>60</v>
      </c>
      <c r="T529" s="33"/>
      <c r="U529" s="33"/>
      <c r="V529" s="37" t="s">
        <v>19</v>
      </c>
      <c r="W529" s="37"/>
    </row>
    <row r="530" spans="1:23" ht="18" customHeight="1" x14ac:dyDescent="0.35">
      <c r="A530" s="32">
        <v>3523</v>
      </c>
      <c r="B530" s="32"/>
      <c r="C530" s="32"/>
      <c r="D530" s="33" t="s">
        <v>316</v>
      </c>
      <c r="E530" s="33"/>
      <c r="F530" s="33"/>
      <c r="G530" s="33"/>
      <c r="H530" s="33"/>
      <c r="I530" s="34"/>
      <c r="J530" s="34"/>
      <c r="K530" s="34" t="s">
        <v>58</v>
      </c>
      <c r="L530" s="34"/>
      <c r="M530" s="35">
        <v>4</v>
      </c>
      <c r="N530" s="35"/>
      <c r="O530" s="2">
        <v>256</v>
      </c>
      <c r="P530" s="2">
        <v>179</v>
      </c>
      <c r="Q530" s="36">
        <v>916.48</v>
      </c>
      <c r="R530" s="36"/>
      <c r="S530" s="33" t="s">
        <v>18</v>
      </c>
      <c r="T530" s="33"/>
      <c r="U530" s="33"/>
      <c r="V530" s="37" t="s">
        <v>19</v>
      </c>
      <c r="W530" s="37"/>
    </row>
    <row r="531" spans="1:23" ht="18" customHeight="1" x14ac:dyDescent="0.35">
      <c r="A531" s="32">
        <v>3524</v>
      </c>
      <c r="B531" s="32"/>
      <c r="C531" s="32"/>
      <c r="D531" s="33" t="s">
        <v>314</v>
      </c>
      <c r="E531" s="33"/>
      <c r="F531" s="33"/>
      <c r="G531" s="33"/>
      <c r="H531" s="33"/>
      <c r="I531" s="34"/>
      <c r="J531" s="34"/>
      <c r="K531" s="34" t="s">
        <v>58</v>
      </c>
      <c r="L531" s="34"/>
      <c r="M531" s="35">
        <v>2</v>
      </c>
      <c r="N531" s="35"/>
      <c r="O531" s="2">
        <v>168</v>
      </c>
      <c r="P531" s="2">
        <v>194</v>
      </c>
      <c r="Q531" s="36">
        <v>651.84</v>
      </c>
      <c r="R531" s="36"/>
      <c r="S531" s="33" t="s">
        <v>44</v>
      </c>
      <c r="T531" s="33"/>
      <c r="U531" s="33"/>
      <c r="V531" s="37" t="s">
        <v>19</v>
      </c>
      <c r="W531" s="37"/>
    </row>
    <row r="532" spans="1:23" ht="18" customHeight="1" x14ac:dyDescent="0.35">
      <c r="A532" s="32">
        <v>3525</v>
      </c>
      <c r="B532" s="32"/>
      <c r="C532" s="32"/>
      <c r="D532" s="33" t="s">
        <v>318</v>
      </c>
      <c r="E532" s="33"/>
      <c r="F532" s="33"/>
      <c r="G532" s="33"/>
      <c r="H532" s="33"/>
      <c r="I532" s="34"/>
      <c r="J532" s="34"/>
      <c r="K532" s="34" t="s">
        <v>62</v>
      </c>
      <c r="L532" s="34"/>
      <c r="M532" s="35">
        <v>12</v>
      </c>
      <c r="N532" s="35"/>
      <c r="O532" s="2">
        <v>765</v>
      </c>
      <c r="P532" s="2">
        <v>99</v>
      </c>
      <c r="Q532" s="36">
        <v>1514.7</v>
      </c>
      <c r="R532" s="36"/>
      <c r="S532" s="33" t="s">
        <v>27</v>
      </c>
      <c r="T532" s="33"/>
      <c r="U532" s="33"/>
      <c r="V532" s="37" t="s">
        <v>19</v>
      </c>
      <c r="W532" s="37"/>
    </row>
    <row r="533" spans="1:23" ht="18" customHeight="1" x14ac:dyDescent="0.35">
      <c r="A533" s="32">
        <v>3526</v>
      </c>
      <c r="B533" s="32"/>
      <c r="C533" s="32"/>
      <c r="D533" s="33" t="s">
        <v>319</v>
      </c>
      <c r="E533" s="33"/>
      <c r="F533" s="33"/>
      <c r="G533" s="33"/>
      <c r="H533" s="33"/>
      <c r="I533" s="34"/>
      <c r="J533" s="34"/>
      <c r="K533" s="34" t="s">
        <v>62</v>
      </c>
      <c r="L533" s="34"/>
      <c r="M533" s="35">
        <v>1</v>
      </c>
      <c r="N533" s="35"/>
      <c r="O533" s="2">
        <v>103</v>
      </c>
      <c r="P533" s="2">
        <v>87</v>
      </c>
      <c r="Q533" s="36">
        <v>179.22</v>
      </c>
      <c r="R533" s="36"/>
      <c r="S533" s="33" t="s">
        <v>320</v>
      </c>
      <c r="T533" s="33"/>
      <c r="U533" s="33"/>
      <c r="V533" s="37" t="s">
        <v>19</v>
      </c>
      <c r="W533" s="37"/>
    </row>
    <row r="534" spans="1:23" ht="18" customHeight="1" x14ac:dyDescent="0.35">
      <c r="A534" s="32">
        <v>3527</v>
      </c>
      <c r="B534" s="32"/>
      <c r="C534" s="32"/>
      <c r="D534" s="33" t="s">
        <v>321</v>
      </c>
      <c r="E534" s="33"/>
      <c r="F534" s="33"/>
      <c r="G534" s="33"/>
      <c r="H534" s="33"/>
      <c r="I534" s="34"/>
      <c r="J534" s="34"/>
      <c r="K534" s="34" t="s">
        <v>62</v>
      </c>
      <c r="L534" s="34"/>
      <c r="M534" s="35">
        <v>11</v>
      </c>
      <c r="N534" s="35"/>
      <c r="O534" s="2">
        <v>705</v>
      </c>
      <c r="P534" s="2">
        <v>101</v>
      </c>
      <c r="Q534" s="36">
        <v>1424.1</v>
      </c>
      <c r="R534" s="36"/>
      <c r="S534" s="33" t="s">
        <v>27</v>
      </c>
      <c r="T534" s="33"/>
      <c r="U534" s="33"/>
      <c r="V534" s="37" t="s">
        <v>19</v>
      </c>
      <c r="W534" s="37"/>
    </row>
    <row r="535" spans="1:23" ht="18" customHeight="1" x14ac:dyDescent="0.35">
      <c r="A535" s="32">
        <v>3528</v>
      </c>
      <c r="B535" s="32"/>
      <c r="C535" s="32"/>
      <c r="D535" s="33" t="s">
        <v>322</v>
      </c>
      <c r="E535" s="33"/>
      <c r="F535" s="33"/>
      <c r="G535" s="33"/>
      <c r="H535" s="33"/>
      <c r="I535" s="34"/>
      <c r="J535" s="34"/>
      <c r="K535" s="34" t="s">
        <v>62</v>
      </c>
      <c r="L535" s="34"/>
      <c r="M535" s="35">
        <v>11</v>
      </c>
      <c r="N535" s="35"/>
      <c r="O535" s="2">
        <v>710</v>
      </c>
      <c r="P535" s="2">
        <v>96</v>
      </c>
      <c r="Q535" s="36">
        <v>1363.2</v>
      </c>
      <c r="R535" s="36"/>
      <c r="S535" s="33" t="s">
        <v>27</v>
      </c>
      <c r="T535" s="33"/>
      <c r="U535" s="33"/>
      <c r="V535" s="37" t="s">
        <v>19</v>
      </c>
      <c r="W535" s="37"/>
    </row>
    <row r="536" spans="1:23" ht="18" customHeight="1" x14ac:dyDescent="0.35">
      <c r="A536" s="32">
        <v>3529</v>
      </c>
      <c r="B536" s="32"/>
      <c r="C536" s="32"/>
      <c r="D536" s="33" t="s">
        <v>323</v>
      </c>
      <c r="E536" s="33"/>
      <c r="F536" s="33"/>
      <c r="G536" s="33"/>
      <c r="H536" s="33"/>
      <c r="I536" s="34"/>
      <c r="J536" s="34"/>
      <c r="K536" s="34" t="s">
        <v>62</v>
      </c>
      <c r="L536" s="34"/>
      <c r="M536" s="35">
        <v>12</v>
      </c>
      <c r="N536" s="35"/>
      <c r="O536" s="2">
        <v>752</v>
      </c>
      <c r="P536" s="2">
        <v>100</v>
      </c>
      <c r="Q536" s="36">
        <v>1504</v>
      </c>
      <c r="R536" s="36"/>
      <c r="S536" s="33" t="s">
        <v>27</v>
      </c>
      <c r="T536" s="33"/>
      <c r="U536" s="33"/>
      <c r="V536" s="37" t="s">
        <v>19</v>
      </c>
      <c r="W536" s="37"/>
    </row>
    <row r="537" spans="1:23" ht="18" customHeight="1" x14ac:dyDescent="0.35">
      <c r="A537" s="32">
        <v>3530</v>
      </c>
      <c r="B537" s="32"/>
      <c r="C537" s="32"/>
      <c r="D537" s="33" t="s">
        <v>324</v>
      </c>
      <c r="E537" s="33"/>
      <c r="F537" s="33"/>
      <c r="G537" s="33"/>
      <c r="H537" s="33"/>
      <c r="I537" s="34"/>
      <c r="J537" s="34"/>
      <c r="K537" s="34" t="s">
        <v>62</v>
      </c>
      <c r="L537" s="34"/>
      <c r="M537" s="35">
        <v>2</v>
      </c>
      <c r="N537" s="35"/>
      <c r="O537" s="2">
        <v>164</v>
      </c>
      <c r="P537" s="2">
        <v>99</v>
      </c>
      <c r="Q537" s="36">
        <v>324.72000000000003</v>
      </c>
      <c r="R537" s="36"/>
      <c r="S537" s="33" t="s">
        <v>27</v>
      </c>
      <c r="T537" s="33"/>
      <c r="U537" s="33"/>
      <c r="V537" s="37" t="s">
        <v>19</v>
      </c>
      <c r="W537" s="37"/>
    </row>
    <row r="538" spans="1:23" ht="18" customHeight="1" x14ac:dyDescent="0.35">
      <c r="A538" s="32">
        <v>3531</v>
      </c>
      <c r="B538" s="32"/>
      <c r="C538" s="32"/>
      <c r="D538" s="33" t="s">
        <v>318</v>
      </c>
      <c r="E538" s="33"/>
      <c r="F538" s="33"/>
      <c r="G538" s="33"/>
      <c r="H538" s="33"/>
      <c r="I538" s="34"/>
      <c r="J538" s="34"/>
      <c r="K538" s="34" t="s">
        <v>70</v>
      </c>
      <c r="L538" s="34"/>
      <c r="M538" s="35">
        <v>19</v>
      </c>
      <c r="N538" s="35"/>
      <c r="O538" s="2">
        <v>1177</v>
      </c>
      <c r="P538" s="2">
        <v>146</v>
      </c>
      <c r="Q538" s="36">
        <v>3436.84</v>
      </c>
      <c r="R538" s="36"/>
      <c r="S538" s="33" t="s">
        <v>26</v>
      </c>
      <c r="T538" s="33"/>
      <c r="U538" s="33"/>
      <c r="V538" s="37" t="s">
        <v>19</v>
      </c>
      <c r="W538" s="37"/>
    </row>
    <row r="539" spans="1:23" ht="18" customHeight="1" x14ac:dyDescent="0.35">
      <c r="A539" s="32">
        <v>3532</v>
      </c>
      <c r="B539" s="32"/>
      <c r="C539" s="32"/>
      <c r="D539" s="33" t="s">
        <v>322</v>
      </c>
      <c r="E539" s="33"/>
      <c r="F539" s="33"/>
      <c r="G539" s="33"/>
      <c r="H539" s="33"/>
      <c r="I539" s="34"/>
      <c r="J539" s="34"/>
      <c r="K539" s="34" t="s">
        <v>70</v>
      </c>
      <c r="L539" s="34"/>
      <c r="M539" s="35">
        <v>34</v>
      </c>
      <c r="N539" s="35"/>
      <c r="O539" s="2">
        <v>2084</v>
      </c>
      <c r="P539" s="2">
        <v>125</v>
      </c>
      <c r="Q539" s="36">
        <v>5210</v>
      </c>
      <c r="R539" s="36"/>
      <c r="S539" s="33" t="s">
        <v>67</v>
      </c>
      <c r="T539" s="33"/>
      <c r="U539" s="33"/>
      <c r="V539" s="37" t="s">
        <v>19</v>
      </c>
      <c r="W539" s="37"/>
    </row>
    <row r="540" spans="1:23" ht="18" customHeight="1" x14ac:dyDescent="0.35">
      <c r="A540" s="32">
        <v>3533</v>
      </c>
      <c r="B540" s="32"/>
      <c r="C540" s="32"/>
      <c r="D540" s="33" t="s">
        <v>324</v>
      </c>
      <c r="E540" s="33"/>
      <c r="F540" s="33"/>
      <c r="G540" s="33"/>
      <c r="H540" s="33"/>
      <c r="I540" s="34"/>
      <c r="J540" s="34"/>
      <c r="K540" s="34" t="s">
        <v>70</v>
      </c>
      <c r="L540" s="34"/>
      <c r="M540" s="35">
        <v>4</v>
      </c>
      <c r="N540" s="35"/>
      <c r="O540" s="2">
        <v>288</v>
      </c>
      <c r="P540" s="2">
        <v>122</v>
      </c>
      <c r="Q540" s="36">
        <v>702.72</v>
      </c>
      <c r="R540" s="36"/>
      <c r="S540" s="33" t="s">
        <v>44</v>
      </c>
      <c r="T540" s="33"/>
      <c r="U540" s="33"/>
      <c r="V540" s="37" t="s">
        <v>19</v>
      </c>
      <c r="W540" s="37"/>
    </row>
    <row r="541" spans="1:23" ht="18" customHeight="1" x14ac:dyDescent="0.35">
      <c r="A541" s="32">
        <v>3534</v>
      </c>
      <c r="B541" s="32"/>
      <c r="C541" s="32"/>
      <c r="D541" s="33" t="s">
        <v>321</v>
      </c>
      <c r="E541" s="33"/>
      <c r="F541" s="33"/>
      <c r="G541" s="33"/>
      <c r="H541" s="33"/>
      <c r="I541" s="34"/>
      <c r="J541" s="34"/>
      <c r="K541" s="34" t="s">
        <v>70</v>
      </c>
      <c r="L541" s="34"/>
      <c r="M541" s="35">
        <v>25</v>
      </c>
      <c r="N541" s="35"/>
      <c r="O541" s="2">
        <v>1557</v>
      </c>
      <c r="P541" s="2">
        <v>149</v>
      </c>
      <c r="Q541" s="36">
        <v>4639.8599999999997</v>
      </c>
      <c r="R541" s="36"/>
      <c r="S541" s="33" t="s">
        <v>44</v>
      </c>
      <c r="T541" s="33"/>
      <c r="U541" s="33"/>
      <c r="V541" s="37" t="s">
        <v>19</v>
      </c>
      <c r="W541" s="37"/>
    </row>
    <row r="542" spans="1:23" ht="18" customHeight="1" x14ac:dyDescent="0.35">
      <c r="A542" s="32">
        <v>3535</v>
      </c>
      <c r="B542" s="32"/>
      <c r="C542" s="32"/>
      <c r="D542" s="33" t="s">
        <v>323</v>
      </c>
      <c r="E542" s="33"/>
      <c r="F542" s="33"/>
      <c r="G542" s="33"/>
      <c r="H542" s="33"/>
      <c r="I542" s="34"/>
      <c r="J542" s="34"/>
      <c r="K542" s="34" t="s">
        <v>70</v>
      </c>
      <c r="L542" s="34"/>
      <c r="M542" s="35">
        <v>24</v>
      </c>
      <c r="N542" s="35"/>
      <c r="O542" s="2">
        <v>1485</v>
      </c>
      <c r="P542" s="2">
        <v>142</v>
      </c>
      <c r="Q542" s="36">
        <v>4217.3999999999996</v>
      </c>
      <c r="R542" s="36"/>
      <c r="S542" s="33" t="s">
        <v>21</v>
      </c>
      <c r="T542" s="33"/>
      <c r="U542" s="33"/>
      <c r="V542" s="37" t="s">
        <v>19</v>
      </c>
      <c r="W542" s="37"/>
    </row>
    <row r="543" spans="1:23" ht="18" customHeight="1" x14ac:dyDescent="0.35">
      <c r="A543" s="32">
        <v>3536</v>
      </c>
      <c r="B543" s="32"/>
      <c r="C543" s="32"/>
      <c r="D543" s="33" t="s">
        <v>319</v>
      </c>
      <c r="E543" s="33"/>
      <c r="F543" s="33"/>
      <c r="G543" s="33"/>
      <c r="H543" s="33"/>
      <c r="I543" s="34"/>
      <c r="J543" s="34"/>
      <c r="K543" s="34" t="s">
        <v>70</v>
      </c>
      <c r="L543" s="34"/>
      <c r="M543" s="35">
        <v>6</v>
      </c>
      <c r="N543" s="35"/>
      <c r="O543" s="2">
        <v>374</v>
      </c>
      <c r="P543" s="2">
        <v>145</v>
      </c>
      <c r="Q543" s="36">
        <v>1084.5999999999999</v>
      </c>
      <c r="R543" s="36"/>
      <c r="S543" s="33" t="s">
        <v>21</v>
      </c>
      <c r="T543" s="33"/>
      <c r="U543" s="33"/>
      <c r="V543" s="37" t="s">
        <v>19</v>
      </c>
      <c r="W543" s="37"/>
    </row>
    <row r="544" spans="1:23" ht="17.25" customHeight="1" x14ac:dyDescent="0.35">
      <c r="A544" s="32">
        <v>3537</v>
      </c>
      <c r="B544" s="32"/>
      <c r="C544" s="32"/>
      <c r="D544" s="33" t="s">
        <v>325</v>
      </c>
      <c r="E544" s="33"/>
      <c r="F544" s="33"/>
      <c r="G544" s="33"/>
      <c r="H544" s="33"/>
      <c r="I544" s="34"/>
      <c r="J544" s="34"/>
      <c r="K544" s="34" t="s">
        <v>70</v>
      </c>
      <c r="L544" s="34"/>
      <c r="M544" s="35">
        <v>1</v>
      </c>
      <c r="N544" s="35"/>
      <c r="O544" s="2">
        <v>124</v>
      </c>
      <c r="P544" s="2">
        <v>124</v>
      </c>
      <c r="Q544" s="36">
        <v>307.52</v>
      </c>
      <c r="R544" s="36"/>
      <c r="S544" s="33" t="s">
        <v>44</v>
      </c>
      <c r="T544" s="33"/>
      <c r="U544" s="33"/>
      <c r="V544" s="37" t="s">
        <v>19</v>
      </c>
      <c r="W544" s="37"/>
    </row>
    <row r="545" spans="1:23" ht="18" customHeight="1" x14ac:dyDescent="0.35">
      <c r="A545" s="32">
        <v>3538</v>
      </c>
      <c r="B545" s="32"/>
      <c r="C545" s="32"/>
      <c r="D545" s="33" t="s">
        <v>313</v>
      </c>
      <c r="E545" s="33"/>
      <c r="F545" s="33"/>
      <c r="G545" s="33"/>
      <c r="H545" s="33"/>
      <c r="I545" s="34"/>
      <c r="J545" s="34"/>
      <c r="K545" s="34" t="s">
        <v>23</v>
      </c>
      <c r="L545" s="34"/>
      <c r="M545" s="35">
        <v>8</v>
      </c>
      <c r="N545" s="35"/>
      <c r="O545" s="2">
        <v>526</v>
      </c>
      <c r="P545" s="2">
        <v>147</v>
      </c>
      <c r="Q545" s="36">
        <v>1546.44</v>
      </c>
      <c r="R545" s="36"/>
      <c r="S545" s="33" t="s">
        <v>49</v>
      </c>
      <c r="T545" s="33"/>
      <c r="U545" s="33"/>
      <c r="V545" s="37" t="s">
        <v>19</v>
      </c>
      <c r="W545" s="37"/>
    </row>
    <row r="546" spans="1:23" ht="18" customHeight="1" x14ac:dyDescent="0.35">
      <c r="A546" s="32">
        <v>3539</v>
      </c>
      <c r="B546" s="32"/>
      <c r="C546" s="32"/>
      <c r="D546" s="33" t="s">
        <v>326</v>
      </c>
      <c r="E546" s="33"/>
      <c r="F546" s="33"/>
      <c r="G546" s="33"/>
      <c r="H546" s="33"/>
      <c r="I546" s="34"/>
      <c r="J546" s="34"/>
      <c r="K546" s="34" t="s">
        <v>23</v>
      </c>
      <c r="L546" s="34"/>
      <c r="M546" s="35">
        <v>1</v>
      </c>
      <c r="N546" s="35"/>
      <c r="O546" s="2">
        <v>104</v>
      </c>
      <c r="P546" s="2">
        <v>151</v>
      </c>
      <c r="Q546" s="36">
        <v>314.08</v>
      </c>
      <c r="R546" s="36"/>
      <c r="S546" s="33" t="s">
        <v>18</v>
      </c>
      <c r="T546" s="33"/>
      <c r="U546" s="33"/>
      <c r="V546" s="37" t="s">
        <v>19</v>
      </c>
      <c r="W546" s="37"/>
    </row>
    <row r="547" spans="1:23" ht="18" customHeight="1" x14ac:dyDescent="0.35">
      <c r="A547" s="32">
        <v>3540</v>
      </c>
      <c r="B547" s="32"/>
      <c r="C547" s="32"/>
      <c r="D547" s="33" t="s">
        <v>326</v>
      </c>
      <c r="E547" s="33"/>
      <c r="F547" s="33"/>
      <c r="G547" s="33"/>
      <c r="H547" s="33"/>
      <c r="I547" s="34"/>
      <c r="J547" s="34"/>
      <c r="K547" s="34" t="s">
        <v>38</v>
      </c>
      <c r="L547" s="34"/>
      <c r="M547" s="35">
        <v>1</v>
      </c>
      <c r="N547" s="35"/>
      <c r="O547" s="2">
        <v>125</v>
      </c>
      <c r="P547" s="2">
        <v>136</v>
      </c>
      <c r="Q547" s="36">
        <v>340</v>
      </c>
      <c r="R547" s="36"/>
      <c r="S547" s="33" t="s">
        <v>18</v>
      </c>
      <c r="T547" s="33"/>
      <c r="U547" s="33"/>
      <c r="V547" s="37" t="s">
        <v>19</v>
      </c>
      <c r="W547" s="37"/>
    </row>
    <row r="548" spans="1:23" ht="18" customHeight="1" x14ac:dyDescent="0.35">
      <c r="A548" s="32">
        <v>3541</v>
      </c>
      <c r="B548" s="32"/>
      <c r="C548" s="32"/>
      <c r="D548" s="33" t="s">
        <v>327</v>
      </c>
      <c r="E548" s="33"/>
      <c r="F548" s="33"/>
      <c r="G548" s="33"/>
      <c r="H548" s="33"/>
      <c r="I548" s="34"/>
      <c r="J548" s="34"/>
      <c r="K548" s="34" t="s">
        <v>108</v>
      </c>
      <c r="L548" s="34"/>
      <c r="M548" s="35">
        <v>16</v>
      </c>
      <c r="N548" s="35"/>
      <c r="O548" s="2">
        <v>994</v>
      </c>
      <c r="P548" s="2">
        <v>99</v>
      </c>
      <c r="Q548" s="36">
        <v>1968.12</v>
      </c>
      <c r="R548" s="36"/>
      <c r="S548" s="33" t="s">
        <v>27</v>
      </c>
      <c r="T548" s="33"/>
      <c r="U548" s="33"/>
      <c r="V548" s="37" t="s">
        <v>19</v>
      </c>
      <c r="W548" s="37"/>
    </row>
    <row r="549" spans="1:23" ht="18" customHeight="1" x14ac:dyDescent="0.35">
      <c r="A549" s="32">
        <v>3542</v>
      </c>
      <c r="B549" s="32"/>
      <c r="C549" s="32"/>
      <c r="D549" s="33" t="s">
        <v>327</v>
      </c>
      <c r="E549" s="33"/>
      <c r="F549" s="33"/>
      <c r="G549" s="33"/>
      <c r="H549" s="33"/>
      <c r="I549" s="34"/>
      <c r="J549" s="34"/>
      <c r="K549" s="34" t="s">
        <v>82</v>
      </c>
      <c r="L549" s="34"/>
      <c r="M549" s="35">
        <v>47</v>
      </c>
      <c r="N549" s="35"/>
      <c r="O549" s="2">
        <v>2852</v>
      </c>
      <c r="P549" s="2">
        <v>139</v>
      </c>
      <c r="Q549" s="36">
        <v>7928.56</v>
      </c>
      <c r="R549" s="36"/>
      <c r="S549" s="33" t="s">
        <v>44</v>
      </c>
      <c r="T549" s="33"/>
      <c r="U549" s="33"/>
      <c r="V549" s="37" t="s">
        <v>19</v>
      </c>
      <c r="W549" s="37"/>
    </row>
    <row r="550" spans="1:23" ht="18.75" customHeight="1" x14ac:dyDescent="0.35">
      <c r="A550" s="20" t="s">
        <v>84</v>
      </c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1">
        <v>362</v>
      </c>
      <c r="N550" s="21"/>
      <c r="O550" s="3">
        <v>23134</v>
      </c>
      <c r="P550" s="4">
        <v>139.41514653756374</v>
      </c>
      <c r="Q550" s="22">
        <v>64504.6</v>
      </c>
      <c r="R550" s="22"/>
      <c r="S550" s="23"/>
      <c r="T550" s="23"/>
      <c r="U550" s="23"/>
      <c r="V550" s="23"/>
      <c r="W550" s="23"/>
    </row>
    <row r="551" spans="1:23" ht="39.75" customHeight="1" x14ac:dyDescent="0.35"/>
    <row r="552" spans="1:23" ht="16.5" customHeight="1" x14ac:dyDescent="0.35">
      <c r="A552" s="24" t="s">
        <v>85</v>
      </c>
      <c r="B552" s="24"/>
      <c r="C552" s="24"/>
      <c r="D552" s="24"/>
      <c r="F552" s="25" t="s">
        <v>86</v>
      </c>
      <c r="G552" s="25"/>
      <c r="H552" s="25"/>
      <c r="I552" s="25"/>
      <c r="J552" s="25"/>
      <c r="K552" s="25"/>
    </row>
    <row r="553" spans="1:23" ht="27" customHeight="1" x14ac:dyDescent="0.35"/>
    <row r="554" spans="1:23" ht="18.75" customHeight="1" x14ac:dyDescent="0.35">
      <c r="A554" s="26" t="s">
        <v>328</v>
      </c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7">
        <v>7398</v>
      </c>
      <c r="N554" s="27"/>
      <c r="O554" s="5">
        <v>461147</v>
      </c>
      <c r="P554" s="6">
        <v>182.91525045159136</v>
      </c>
      <c r="Q554" s="28">
        <v>1687016.38</v>
      </c>
      <c r="R554" s="28"/>
      <c r="S554" s="29"/>
      <c r="T554" s="29"/>
      <c r="U554" s="29"/>
      <c r="V554" s="29"/>
      <c r="W554" s="29"/>
    </row>
    <row r="555" spans="1:23" ht="9.75" customHeight="1" x14ac:dyDescent="0.35">
      <c r="Q555" s="28"/>
      <c r="R555" s="28"/>
    </row>
    <row r="556" spans="1:23" ht="58.5" customHeight="1" x14ac:dyDescent="0.35">
      <c r="M556" s="13"/>
      <c r="P556">
        <f>Q554/M554</f>
        <v>228.03681805893484</v>
      </c>
    </row>
    <row r="557" spans="1:23" ht="16.5" customHeight="1" x14ac:dyDescent="0.35">
      <c r="B557" s="30" t="s">
        <v>329</v>
      </c>
      <c r="C557" s="30"/>
      <c r="D557" s="30"/>
      <c r="E557" s="30"/>
      <c r="F557" s="30"/>
      <c r="G557" s="30"/>
      <c r="H557" s="30"/>
      <c r="I557" s="30"/>
      <c r="R557" s="31" t="s">
        <v>330</v>
      </c>
      <c r="S557" s="31"/>
      <c r="T557" s="31"/>
      <c r="U557" s="31"/>
      <c r="V557" s="31"/>
      <c r="W557" s="31"/>
    </row>
  </sheetData>
  <mergeCells count="4090">
    <mergeCell ref="H3:T3"/>
    <mergeCell ref="H4:T4"/>
    <mergeCell ref="T7:W8"/>
    <mergeCell ref="A8:M9"/>
    <mergeCell ref="A11:F11"/>
    <mergeCell ref="A12:C12"/>
    <mergeCell ref="D12:H12"/>
    <mergeCell ref="I12:J12"/>
    <mergeCell ref="K12:L12"/>
    <mergeCell ref="M12:N12"/>
    <mergeCell ref="Q12:R12"/>
    <mergeCell ref="S12:U12"/>
    <mergeCell ref="V12:W12"/>
    <mergeCell ref="A13:C13"/>
    <mergeCell ref="D13:H13"/>
    <mergeCell ref="I13:J13"/>
    <mergeCell ref="K13:L13"/>
    <mergeCell ref="M13:N13"/>
    <mergeCell ref="Q13:R13"/>
    <mergeCell ref="S13:U13"/>
    <mergeCell ref="V13:W13"/>
    <mergeCell ref="A14:C14"/>
    <mergeCell ref="D14:H14"/>
    <mergeCell ref="I14:J14"/>
    <mergeCell ref="K14:L14"/>
    <mergeCell ref="M14:N14"/>
    <mergeCell ref="Q14:R14"/>
    <mergeCell ref="S14:U14"/>
    <mergeCell ref="V14:W14"/>
    <mergeCell ref="A15:C15"/>
    <mergeCell ref="D15:H15"/>
    <mergeCell ref="I15:J15"/>
    <mergeCell ref="K15:L15"/>
    <mergeCell ref="M15:N15"/>
    <mergeCell ref="Q15:R15"/>
    <mergeCell ref="S15:U15"/>
    <mergeCell ref="V15:W15"/>
    <mergeCell ref="A16:C16"/>
    <mergeCell ref="D16:H16"/>
    <mergeCell ref="I16:J16"/>
    <mergeCell ref="K16:L16"/>
    <mergeCell ref="M16:N16"/>
    <mergeCell ref="Q16:R16"/>
    <mergeCell ref="S16:U16"/>
    <mergeCell ref="V16:W16"/>
    <mergeCell ref="A17:C17"/>
    <mergeCell ref="D17:H17"/>
    <mergeCell ref="I17:J17"/>
    <mergeCell ref="K17:L17"/>
    <mergeCell ref="M17:N17"/>
    <mergeCell ref="Q17:R17"/>
    <mergeCell ref="S17:U17"/>
    <mergeCell ref="V17:W17"/>
    <mergeCell ref="A18:C18"/>
    <mergeCell ref="D18:H18"/>
    <mergeCell ref="I18:J18"/>
    <mergeCell ref="K18:L18"/>
    <mergeCell ref="M18:N18"/>
    <mergeCell ref="Q18:R18"/>
    <mergeCell ref="S18:U18"/>
    <mergeCell ref="V18:W18"/>
    <mergeCell ref="A19:C19"/>
    <mergeCell ref="D19:H19"/>
    <mergeCell ref="I19:J19"/>
    <mergeCell ref="K19:L19"/>
    <mergeCell ref="M19:N19"/>
    <mergeCell ref="Q19:R19"/>
    <mergeCell ref="S19:U19"/>
    <mergeCell ref="V19:W19"/>
    <mergeCell ref="A20:C20"/>
    <mergeCell ref="D20:H20"/>
    <mergeCell ref="I20:J20"/>
    <mergeCell ref="K20:L20"/>
    <mergeCell ref="M20:N20"/>
    <mergeCell ref="Q20:R20"/>
    <mergeCell ref="S20:U20"/>
    <mergeCell ref="V20:W20"/>
    <mergeCell ref="A21:C21"/>
    <mergeCell ref="D21:H21"/>
    <mergeCell ref="I21:J21"/>
    <mergeCell ref="K21:L21"/>
    <mergeCell ref="M21:N21"/>
    <mergeCell ref="Q21:R21"/>
    <mergeCell ref="S21:U21"/>
    <mergeCell ref="V21:W21"/>
    <mergeCell ref="A22:C22"/>
    <mergeCell ref="D22:H22"/>
    <mergeCell ref="I22:J22"/>
    <mergeCell ref="K22:L22"/>
    <mergeCell ref="M22:N22"/>
    <mergeCell ref="Q22:R22"/>
    <mergeCell ref="S22:U22"/>
    <mergeCell ref="V22:W22"/>
    <mergeCell ref="A23:C23"/>
    <mergeCell ref="D23:H23"/>
    <mergeCell ref="I23:J23"/>
    <mergeCell ref="K23:L23"/>
    <mergeCell ref="M23:N23"/>
    <mergeCell ref="Q23:R23"/>
    <mergeCell ref="S23:U23"/>
    <mergeCell ref="V23:W23"/>
    <mergeCell ref="A24:C24"/>
    <mergeCell ref="D24:H24"/>
    <mergeCell ref="I24:J24"/>
    <mergeCell ref="K24:L24"/>
    <mergeCell ref="M24:N24"/>
    <mergeCell ref="Q24:R24"/>
    <mergeCell ref="S24:U24"/>
    <mergeCell ref="V24:W24"/>
    <mergeCell ref="A25:C25"/>
    <mergeCell ref="D25:H25"/>
    <mergeCell ref="I25:J25"/>
    <mergeCell ref="K25:L25"/>
    <mergeCell ref="M25:N25"/>
    <mergeCell ref="Q25:R25"/>
    <mergeCell ref="S25:U25"/>
    <mergeCell ref="V25:W25"/>
    <mergeCell ref="A26:C26"/>
    <mergeCell ref="D26:H26"/>
    <mergeCell ref="I26:J26"/>
    <mergeCell ref="K26:L26"/>
    <mergeCell ref="M26:N26"/>
    <mergeCell ref="Q26:R26"/>
    <mergeCell ref="S26:U26"/>
    <mergeCell ref="V26:W26"/>
    <mergeCell ref="A27:C27"/>
    <mergeCell ref="D27:H27"/>
    <mergeCell ref="I27:J27"/>
    <mergeCell ref="K27:L27"/>
    <mergeCell ref="M27:N27"/>
    <mergeCell ref="Q27:R27"/>
    <mergeCell ref="S27:U27"/>
    <mergeCell ref="V27:W27"/>
    <mergeCell ref="A28:C28"/>
    <mergeCell ref="D28:H28"/>
    <mergeCell ref="I28:J28"/>
    <mergeCell ref="K28:L28"/>
    <mergeCell ref="M28:N28"/>
    <mergeCell ref="Q28:R28"/>
    <mergeCell ref="S28:U28"/>
    <mergeCell ref="V28:W28"/>
    <mergeCell ref="A29:C29"/>
    <mergeCell ref="D29:H29"/>
    <mergeCell ref="I29:J29"/>
    <mergeCell ref="K29:L29"/>
    <mergeCell ref="M29:N29"/>
    <mergeCell ref="Q29:R29"/>
    <mergeCell ref="S29:U29"/>
    <mergeCell ref="V29:W29"/>
    <mergeCell ref="A30:C30"/>
    <mergeCell ref="D30:H30"/>
    <mergeCell ref="I30:J30"/>
    <mergeCell ref="K30:L30"/>
    <mergeCell ref="M30:N30"/>
    <mergeCell ref="Q30:R30"/>
    <mergeCell ref="S30:U30"/>
    <mergeCell ref="V30:W30"/>
    <mergeCell ref="A31:C31"/>
    <mergeCell ref="D31:H31"/>
    <mergeCell ref="I31:J31"/>
    <mergeCell ref="K31:L31"/>
    <mergeCell ref="M31:N31"/>
    <mergeCell ref="Q31:R31"/>
    <mergeCell ref="S31:U31"/>
    <mergeCell ref="V31:W31"/>
    <mergeCell ref="A32:C32"/>
    <mergeCell ref="D32:H32"/>
    <mergeCell ref="I32:J32"/>
    <mergeCell ref="K32:L32"/>
    <mergeCell ref="M32:N32"/>
    <mergeCell ref="Q32:R32"/>
    <mergeCell ref="S32:U32"/>
    <mergeCell ref="V32:W32"/>
    <mergeCell ref="A33:C33"/>
    <mergeCell ref="D33:H33"/>
    <mergeCell ref="I33:J33"/>
    <mergeCell ref="K33:L33"/>
    <mergeCell ref="M33:N33"/>
    <mergeCell ref="Q33:R33"/>
    <mergeCell ref="S33:U33"/>
    <mergeCell ref="V33:W33"/>
    <mergeCell ref="A34:C34"/>
    <mergeCell ref="D34:H34"/>
    <mergeCell ref="I34:J34"/>
    <mergeCell ref="K34:L34"/>
    <mergeCell ref="M34:N34"/>
    <mergeCell ref="Q34:R34"/>
    <mergeCell ref="S34:U34"/>
    <mergeCell ref="V34:W34"/>
    <mergeCell ref="A35:C35"/>
    <mergeCell ref="D35:H35"/>
    <mergeCell ref="I35:J35"/>
    <mergeCell ref="K35:L35"/>
    <mergeCell ref="M35:N35"/>
    <mergeCell ref="Q35:R35"/>
    <mergeCell ref="S35:U35"/>
    <mergeCell ref="V35:W35"/>
    <mergeCell ref="A36:C36"/>
    <mergeCell ref="D36:H36"/>
    <mergeCell ref="I36:J36"/>
    <mergeCell ref="K36:L36"/>
    <mergeCell ref="M36:N36"/>
    <mergeCell ref="Q36:R36"/>
    <mergeCell ref="S36:U36"/>
    <mergeCell ref="V36:W36"/>
    <mergeCell ref="A37:C37"/>
    <mergeCell ref="D37:H37"/>
    <mergeCell ref="I37:J37"/>
    <mergeCell ref="K37:L37"/>
    <mergeCell ref="M37:N37"/>
    <mergeCell ref="Q37:R37"/>
    <mergeCell ref="S37:U37"/>
    <mergeCell ref="V37:W37"/>
    <mergeCell ref="A38:C38"/>
    <mergeCell ref="D38:H38"/>
    <mergeCell ref="I38:J38"/>
    <mergeCell ref="K38:L38"/>
    <mergeCell ref="M38:N38"/>
    <mergeCell ref="Q38:R38"/>
    <mergeCell ref="S38:U38"/>
    <mergeCell ref="V38:W38"/>
    <mergeCell ref="A39:C39"/>
    <mergeCell ref="D39:H39"/>
    <mergeCell ref="I39:J39"/>
    <mergeCell ref="K39:L39"/>
    <mergeCell ref="M39:N39"/>
    <mergeCell ref="Q39:R39"/>
    <mergeCell ref="S39:U39"/>
    <mergeCell ref="V39:W39"/>
    <mergeCell ref="A40:C40"/>
    <mergeCell ref="D40:H40"/>
    <mergeCell ref="I40:J40"/>
    <mergeCell ref="K40:L40"/>
    <mergeCell ref="M40:N40"/>
    <mergeCell ref="Q40:R40"/>
    <mergeCell ref="S40:U40"/>
    <mergeCell ref="V40:W40"/>
    <mergeCell ref="A41:C41"/>
    <mergeCell ref="D41:H41"/>
    <mergeCell ref="I41:J41"/>
    <mergeCell ref="K41:L41"/>
    <mergeCell ref="M41:N41"/>
    <mergeCell ref="Q41:R41"/>
    <mergeCell ref="S41:U41"/>
    <mergeCell ref="V41:W41"/>
    <mergeCell ref="A42:C42"/>
    <mergeCell ref="D42:H42"/>
    <mergeCell ref="I42:J42"/>
    <mergeCell ref="K42:L42"/>
    <mergeCell ref="M42:N42"/>
    <mergeCell ref="Q42:R42"/>
    <mergeCell ref="S42:U42"/>
    <mergeCell ref="V42:W42"/>
    <mergeCell ref="A43:C43"/>
    <mergeCell ref="D43:H43"/>
    <mergeCell ref="I43:J43"/>
    <mergeCell ref="K43:L43"/>
    <mergeCell ref="M43:N43"/>
    <mergeCell ref="Q43:R43"/>
    <mergeCell ref="S43:U43"/>
    <mergeCell ref="V43:W43"/>
    <mergeCell ref="A44:C44"/>
    <mergeCell ref="D44:H44"/>
    <mergeCell ref="I44:J44"/>
    <mergeCell ref="K44:L44"/>
    <mergeCell ref="M44:N44"/>
    <mergeCell ref="Q44:R44"/>
    <mergeCell ref="S44:U44"/>
    <mergeCell ref="V44:W44"/>
    <mergeCell ref="A45:C45"/>
    <mergeCell ref="D45:H45"/>
    <mergeCell ref="I45:J45"/>
    <mergeCell ref="K45:L45"/>
    <mergeCell ref="M45:N45"/>
    <mergeCell ref="Q45:R45"/>
    <mergeCell ref="S45:U45"/>
    <mergeCell ref="V45:W45"/>
    <mergeCell ref="A46:C46"/>
    <mergeCell ref="D46:H46"/>
    <mergeCell ref="I46:J46"/>
    <mergeCell ref="K46:L46"/>
    <mergeCell ref="M46:N46"/>
    <mergeCell ref="Q46:R46"/>
    <mergeCell ref="S46:U46"/>
    <mergeCell ref="V46:W46"/>
    <mergeCell ref="A47:C47"/>
    <mergeCell ref="D47:H47"/>
    <mergeCell ref="I47:J47"/>
    <mergeCell ref="K47:L47"/>
    <mergeCell ref="M47:N47"/>
    <mergeCell ref="Q47:R47"/>
    <mergeCell ref="S47:U47"/>
    <mergeCell ref="V47:W47"/>
    <mergeCell ref="A48:C48"/>
    <mergeCell ref="D48:H48"/>
    <mergeCell ref="I48:J48"/>
    <mergeCell ref="K48:L48"/>
    <mergeCell ref="M48:N48"/>
    <mergeCell ref="Q48:R48"/>
    <mergeCell ref="S48:U48"/>
    <mergeCell ref="V48:W48"/>
    <mergeCell ref="A49:C49"/>
    <mergeCell ref="D49:H49"/>
    <mergeCell ref="I49:J49"/>
    <mergeCell ref="K49:L49"/>
    <mergeCell ref="M49:N49"/>
    <mergeCell ref="Q49:R49"/>
    <mergeCell ref="S49:U49"/>
    <mergeCell ref="V49:W49"/>
    <mergeCell ref="A50:C50"/>
    <mergeCell ref="D50:H50"/>
    <mergeCell ref="I50:J50"/>
    <mergeCell ref="K50:L50"/>
    <mergeCell ref="M50:N50"/>
    <mergeCell ref="Q50:R50"/>
    <mergeCell ref="S50:U50"/>
    <mergeCell ref="V50:W50"/>
    <mergeCell ref="A51:C51"/>
    <mergeCell ref="D51:H51"/>
    <mergeCell ref="I51:J51"/>
    <mergeCell ref="K51:L51"/>
    <mergeCell ref="M51:N51"/>
    <mergeCell ref="Q51:R51"/>
    <mergeCell ref="S51:U51"/>
    <mergeCell ref="V51:W51"/>
    <mergeCell ref="A52:C52"/>
    <mergeCell ref="D52:H52"/>
    <mergeCell ref="I52:J52"/>
    <mergeCell ref="K52:L52"/>
    <mergeCell ref="M52:N52"/>
    <mergeCell ref="Q52:R52"/>
    <mergeCell ref="S52:U52"/>
    <mergeCell ref="V52:W52"/>
    <mergeCell ref="A53:C53"/>
    <mergeCell ref="D53:H53"/>
    <mergeCell ref="I53:J53"/>
    <mergeCell ref="K53:L53"/>
    <mergeCell ref="M53:N53"/>
    <mergeCell ref="Q53:R53"/>
    <mergeCell ref="S53:U53"/>
    <mergeCell ref="V53:W53"/>
    <mergeCell ref="A54:C54"/>
    <mergeCell ref="D54:H54"/>
    <mergeCell ref="I54:J54"/>
    <mergeCell ref="K54:L54"/>
    <mergeCell ref="M54:N54"/>
    <mergeCell ref="Q54:R54"/>
    <mergeCell ref="S54:U54"/>
    <mergeCell ref="V54:W54"/>
    <mergeCell ref="A55:C55"/>
    <mergeCell ref="D55:H55"/>
    <mergeCell ref="I55:J55"/>
    <mergeCell ref="K55:L55"/>
    <mergeCell ref="M55:N55"/>
    <mergeCell ref="Q55:R55"/>
    <mergeCell ref="S55:U55"/>
    <mergeCell ref="V55:W55"/>
    <mergeCell ref="A56:C56"/>
    <mergeCell ref="D56:H56"/>
    <mergeCell ref="I56:J56"/>
    <mergeCell ref="K56:L56"/>
    <mergeCell ref="M56:N56"/>
    <mergeCell ref="Q56:R56"/>
    <mergeCell ref="S56:U56"/>
    <mergeCell ref="V56:W56"/>
    <mergeCell ref="A57:C57"/>
    <mergeCell ref="D57:H57"/>
    <mergeCell ref="I57:J57"/>
    <mergeCell ref="K57:L57"/>
    <mergeCell ref="M57:N57"/>
    <mergeCell ref="Q57:R57"/>
    <mergeCell ref="S57:U57"/>
    <mergeCell ref="V57:W57"/>
    <mergeCell ref="A58:C58"/>
    <mergeCell ref="D58:H58"/>
    <mergeCell ref="I58:J58"/>
    <mergeCell ref="K58:L58"/>
    <mergeCell ref="M58:N58"/>
    <mergeCell ref="Q58:R58"/>
    <mergeCell ref="S58:U58"/>
    <mergeCell ref="V58:W58"/>
    <mergeCell ref="A59:C59"/>
    <mergeCell ref="D59:H59"/>
    <mergeCell ref="I59:J59"/>
    <mergeCell ref="K59:L59"/>
    <mergeCell ref="M59:N59"/>
    <mergeCell ref="Q59:R59"/>
    <mergeCell ref="S59:U59"/>
    <mergeCell ref="V59:W59"/>
    <mergeCell ref="A60:C60"/>
    <mergeCell ref="D60:H60"/>
    <mergeCell ref="I60:J60"/>
    <mergeCell ref="K60:L60"/>
    <mergeCell ref="M60:N60"/>
    <mergeCell ref="Q60:R60"/>
    <mergeCell ref="S60:U60"/>
    <mergeCell ref="V60:W60"/>
    <mergeCell ref="A61:C61"/>
    <mergeCell ref="D61:H61"/>
    <mergeCell ref="I61:J61"/>
    <mergeCell ref="K61:L61"/>
    <mergeCell ref="M61:N61"/>
    <mergeCell ref="Q61:R61"/>
    <mergeCell ref="S61:U61"/>
    <mergeCell ref="V61:W61"/>
    <mergeCell ref="A62:C62"/>
    <mergeCell ref="D62:H62"/>
    <mergeCell ref="I62:J62"/>
    <mergeCell ref="K62:L62"/>
    <mergeCell ref="M62:N62"/>
    <mergeCell ref="Q62:R62"/>
    <mergeCell ref="S62:U62"/>
    <mergeCell ref="V62:W62"/>
    <mergeCell ref="A63:C63"/>
    <mergeCell ref="D63:H63"/>
    <mergeCell ref="I63:J63"/>
    <mergeCell ref="K63:L63"/>
    <mergeCell ref="M63:N63"/>
    <mergeCell ref="Q63:R63"/>
    <mergeCell ref="S63:U63"/>
    <mergeCell ref="V63:W63"/>
    <mergeCell ref="A64:C64"/>
    <mergeCell ref="D64:H64"/>
    <mergeCell ref="I64:J64"/>
    <mergeCell ref="K64:L64"/>
    <mergeCell ref="M64:N64"/>
    <mergeCell ref="Q64:R64"/>
    <mergeCell ref="S64:U64"/>
    <mergeCell ref="V64:W64"/>
    <mergeCell ref="A65:C65"/>
    <mergeCell ref="D65:H65"/>
    <mergeCell ref="I65:J65"/>
    <mergeCell ref="K65:L65"/>
    <mergeCell ref="M65:N65"/>
    <mergeCell ref="Q65:R65"/>
    <mergeCell ref="S65:U65"/>
    <mergeCell ref="V65:W65"/>
    <mergeCell ref="A66:C66"/>
    <mergeCell ref="D66:H66"/>
    <mergeCell ref="I66:J66"/>
    <mergeCell ref="K66:L66"/>
    <mergeCell ref="M66:N66"/>
    <mergeCell ref="Q66:R66"/>
    <mergeCell ref="S66:U66"/>
    <mergeCell ref="V66:W66"/>
    <mergeCell ref="A67:C67"/>
    <mergeCell ref="D67:H67"/>
    <mergeCell ref="I67:J67"/>
    <mergeCell ref="K67:L67"/>
    <mergeCell ref="M67:N67"/>
    <mergeCell ref="Q67:R67"/>
    <mergeCell ref="S67:U67"/>
    <mergeCell ref="V67:W67"/>
    <mergeCell ref="A68:C68"/>
    <mergeCell ref="D68:H68"/>
    <mergeCell ref="I68:J68"/>
    <mergeCell ref="K68:L68"/>
    <mergeCell ref="M68:N68"/>
    <mergeCell ref="Q68:R68"/>
    <mergeCell ref="S68:U68"/>
    <mergeCell ref="V68:W68"/>
    <mergeCell ref="A69:C69"/>
    <mergeCell ref="D69:H69"/>
    <mergeCell ref="I69:J69"/>
    <mergeCell ref="K69:L69"/>
    <mergeCell ref="M69:N69"/>
    <mergeCell ref="Q69:R69"/>
    <mergeCell ref="S69:U69"/>
    <mergeCell ref="V69:W69"/>
    <mergeCell ref="A70:C70"/>
    <mergeCell ref="D70:H70"/>
    <mergeCell ref="I70:J70"/>
    <mergeCell ref="K70:L70"/>
    <mergeCell ref="M70:N70"/>
    <mergeCell ref="Q70:R70"/>
    <mergeCell ref="S70:U70"/>
    <mergeCell ref="V70:W70"/>
    <mergeCell ref="A71:C71"/>
    <mergeCell ref="D71:H71"/>
    <mergeCell ref="I71:J71"/>
    <mergeCell ref="K71:L71"/>
    <mergeCell ref="M71:N71"/>
    <mergeCell ref="Q71:R71"/>
    <mergeCell ref="S71:U71"/>
    <mergeCell ref="V71:W71"/>
    <mergeCell ref="A72:C72"/>
    <mergeCell ref="D72:H72"/>
    <mergeCell ref="I72:J72"/>
    <mergeCell ref="K72:L72"/>
    <mergeCell ref="M72:N72"/>
    <mergeCell ref="Q72:R72"/>
    <mergeCell ref="S72:U72"/>
    <mergeCell ref="V72:W72"/>
    <mergeCell ref="A73:C73"/>
    <mergeCell ref="D73:H73"/>
    <mergeCell ref="I73:J73"/>
    <mergeCell ref="K73:L73"/>
    <mergeCell ref="M73:N73"/>
    <mergeCell ref="Q73:R73"/>
    <mergeCell ref="S73:U73"/>
    <mergeCell ref="V73:W73"/>
    <mergeCell ref="A74:C74"/>
    <mergeCell ref="D74:H74"/>
    <mergeCell ref="I74:J74"/>
    <mergeCell ref="K74:L74"/>
    <mergeCell ref="M74:N74"/>
    <mergeCell ref="Q74:R74"/>
    <mergeCell ref="S74:U74"/>
    <mergeCell ref="V74:W74"/>
    <mergeCell ref="A75:C75"/>
    <mergeCell ref="D75:H75"/>
    <mergeCell ref="I75:J75"/>
    <mergeCell ref="K75:L75"/>
    <mergeCell ref="M75:N75"/>
    <mergeCell ref="Q75:R75"/>
    <mergeCell ref="S75:U75"/>
    <mergeCell ref="V75:W75"/>
    <mergeCell ref="A76:C76"/>
    <mergeCell ref="D76:H76"/>
    <mergeCell ref="I76:J76"/>
    <mergeCell ref="K76:L76"/>
    <mergeCell ref="M76:N76"/>
    <mergeCell ref="Q76:R76"/>
    <mergeCell ref="S76:U76"/>
    <mergeCell ref="V76:W76"/>
    <mergeCell ref="A77:C77"/>
    <mergeCell ref="D77:H77"/>
    <mergeCell ref="I77:J77"/>
    <mergeCell ref="K77:L77"/>
    <mergeCell ref="M77:N77"/>
    <mergeCell ref="Q77:R77"/>
    <mergeCell ref="S77:U77"/>
    <mergeCell ref="V77:W77"/>
    <mergeCell ref="A78:C78"/>
    <mergeCell ref="D78:H78"/>
    <mergeCell ref="I78:J78"/>
    <mergeCell ref="K78:L78"/>
    <mergeCell ref="M78:N78"/>
    <mergeCell ref="Q78:R78"/>
    <mergeCell ref="S78:U78"/>
    <mergeCell ref="V78:W78"/>
    <mergeCell ref="A79:C79"/>
    <mergeCell ref="D79:H79"/>
    <mergeCell ref="I79:J79"/>
    <mergeCell ref="K79:L79"/>
    <mergeCell ref="M79:N79"/>
    <mergeCell ref="Q79:R79"/>
    <mergeCell ref="S79:U79"/>
    <mergeCell ref="V79:W79"/>
    <mergeCell ref="A80:C80"/>
    <mergeCell ref="D80:H80"/>
    <mergeCell ref="I80:J80"/>
    <mergeCell ref="K80:L80"/>
    <mergeCell ref="M80:N80"/>
    <mergeCell ref="Q80:R80"/>
    <mergeCell ref="S80:U80"/>
    <mergeCell ref="V80:W80"/>
    <mergeCell ref="A81:C81"/>
    <mergeCell ref="D81:H81"/>
    <mergeCell ref="I81:J81"/>
    <mergeCell ref="K81:L81"/>
    <mergeCell ref="M81:N81"/>
    <mergeCell ref="Q81:R81"/>
    <mergeCell ref="S81:U81"/>
    <mergeCell ref="V81:W81"/>
    <mergeCell ref="A82:L82"/>
    <mergeCell ref="M82:N82"/>
    <mergeCell ref="Q82:R82"/>
    <mergeCell ref="S82:W82"/>
    <mergeCell ref="A84:D84"/>
    <mergeCell ref="F84:K84"/>
    <mergeCell ref="A86:F86"/>
    <mergeCell ref="A87:C87"/>
    <mergeCell ref="D87:H87"/>
    <mergeCell ref="I87:J87"/>
    <mergeCell ref="K87:L87"/>
    <mergeCell ref="M87:N87"/>
    <mergeCell ref="Q87:R87"/>
    <mergeCell ref="S87:U87"/>
    <mergeCell ref="V87:W87"/>
    <mergeCell ref="A88:C88"/>
    <mergeCell ref="D88:H88"/>
    <mergeCell ref="I88:J88"/>
    <mergeCell ref="K88:L88"/>
    <mergeCell ref="M88:N88"/>
    <mergeCell ref="Q88:R88"/>
    <mergeCell ref="S88:U88"/>
    <mergeCell ref="V88:W88"/>
    <mergeCell ref="A89:C89"/>
    <mergeCell ref="D89:H89"/>
    <mergeCell ref="I89:J89"/>
    <mergeCell ref="K89:L89"/>
    <mergeCell ref="M89:N89"/>
    <mergeCell ref="Q89:R89"/>
    <mergeCell ref="S89:U89"/>
    <mergeCell ref="V89:W89"/>
    <mergeCell ref="A90:C90"/>
    <mergeCell ref="D90:H90"/>
    <mergeCell ref="I90:J90"/>
    <mergeCell ref="K90:L90"/>
    <mergeCell ref="M90:N90"/>
    <mergeCell ref="Q90:R90"/>
    <mergeCell ref="S90:U90"/>
    <mergeCell ref="V90:W90"/>
    <mergeCell ref="A91:C91"/>
    <mergeCell ref="D91:H91"/>
    <mergeCell ref="I91:J91"/>
    <mergeCell ref="K91:L91"/>
    <mergeCell ref="M91:N91"/>
    <mergeCell ref="Q91:R91"/>
    <mergeCell ref="S91:U91"/>
    <mergeCell ref="V91:W91"/>
    <mergeCell ref="A92:C92"/>
    <mergeCell ref="D92:H92"/>
    <mergeCell ref="I92:J92"/>
    <mergeCell ref="K92:L92"/>
    <mergeCell ref="M92:N92"/>
    <mergeCell ref="Q92:R92"/>
    <mergeCell ref="S92:U92"/>
    <mergeCell ref="V92:W92"/>
    <mergeCell ref="A93:C93"/>
    <mergeCell ref="D93:H93"/>
    <mergeCell ref="I93:J93"/>
    <mergeCell ref="K93:L93"/>
    <mergeCell ref="M93:N93"/>
    <mergeCell ref="Q93:R93"/>
    <mergeCell ref="S93:U93"/>
    <mergeCell ref="V93:W93"/>
    <mergeCell ref="A94:C94"/>
    <mergeCell ref="D94:H94"/>
    <mergeCell ref="I94:J94"/>
    <mergeCell ref="K94:L94"/>
    <mergeCell ref="M94:N94"/>
    <mergeCell ref="Q94:R94"/>
    <mergeCell ref="S94:U94"/>
    <mergeCell ref="V94:W94"/>
    <mergeCell ref="A95:C95"/>
    <mergeCell ref="D95:H95"/>
    <mergeCell ref="I95:J95"/>
    <mergeCell ref="K95:L95"/>
    <mergeCell ref="M95:N95"/>
    <mergeCell ref="Q95:R95"/>
    <mergeCell ref="S95:U95"/>
    <mergeCell ref="V95:W95"/>
    <mergeCell ref="A96:C96"/>
    <mergeCell ref="D96:H96"/>
    <mergeCell ref="I96:J96"/>
    <mergeCell ref="K96:L96"/>
    <mergeCell ref="M96:N96"/>
    <mergeCell ref="Q96:R96"/>
    <mergeCell ref="S96:U96"/>
    <mergeCell ref="V96:W96"/>
    <mergeCell ref="A97:C97"/>
    <mergeCell ref="D97:H97"/>
    <mergeCell ref="I97:J97"/>
    <mergeCell ref="K97:L97"/>
    <mergeCell ref="M97:N97"/>
    <mergeCell ref="Q97:R97"/>
    <mergeCell ref="S97:U97"/>
    <mergeCell ref="V97:W97"/>
    <mergeCell ref="A98:C98"/>
    <mergeCell ref="D98:H98"/>
    <mergeCell ref="I98:J98"/>
    <mergeCell ref="K98:L98"/>
    <mergeCell ref="M98:N98"/>
    <mergeCell ref="Q98:R98"/>
    <mergeCell ref="S98:U98"/>
    <mergeCell ref="V98:W98"/>
    <mergeCell ref="A99:C99"/>
    <mergeCell ref="D99:H99"/>
    <mergeCell ref="I99:J99"/>
    <mergeCell ref="K99:L99"/>
    <mergeCell ref="M99:N99"/>
    <mergeCell ref="Q99:R99"/>
    <mergeCell ref="S99:U99"/>
    <mergeCell ref="V99:W99"/>
    <mergeCell ref="A100:C100"/>
    <mergeCell ref="D100:H100"/>
    <mergeCell ref="I100:J100"/>
    <mergeCell ref="K100:L100"/>
    <mergeCell ref="M100:N100"/>
    <mergeCell ref="Q100:R100"/>
    <mergeCell ref="S100:U100"/>
    <mergeCell ref="V100:W100"/>
    <mergeCell ref="A101:C101"/>
    <mergeCell ref="D101:H101"/>
    <mergeCell ref="I101:J101"/>
    <mergeCell ref="K101:L101"/>
    <mergeCell ref="M101:N101"/>
    <mergeCell ref="Q101:R101"/>
    <mergeCell ref="S101:U101"/>
    <mergeCell ref="V101:W101"/>
    <mergeCell ref="A102:C102"/>
    <mergeCell ref="D102:H102"/>
    <mergeCell ref="I102:J102"/>
    <mergeCell ref="K102:L102"/>
    <mergeCell ref="M102:N102"/>
    <mergeCell ref="Q102:R102"/>
    <mergeCell ref="S102:U102"/>
    <mergeCell ref="V102:W102"/>
    <mergeCell ref="A103:C103"/>
    <mergeCell ref="D103:H103"/>
    <mergeCell ref="I103:J103"/>
    <mergeCell ref="K103:L103"/>
    <mergeCell ref="M103:N103"/>
    <mergeCell ref="Q103:R103"/>
    <mergeCell ref="S103:U103"/>
    <mergeCell ref="V103:W103"/>
    <mergeCell ref="A104:C104"/>
    <mergeCell ref="D104:H104"/>
    <mergeCell ref="I104:J104"/>
    <mergeCell ref="K104:L104"/>
    <mergeCell ref="M104:N104"/>
    <mergeCell ref="Q104:R104"/>
    <mergeCell ref="S104:U104"/>
    <mergeCell ref="V104:W104"/>
    <mergeCell ref="A105:C105"/>
    <mergeCell ref="D105:H105"/>
    <mergeCell ref="I105:J105"/>
    <mergeCell ref="K105:L105"/>
    <mergeCell ref="M105:N105"/>
    <mergeCell ref="Q105:R105"/>
    <mergeCell ref="S105:U105"/>
    <mergeCell ref="V105:W105"/>
    <mergeCell ref="A106:C106"/>
    <mergeCell ref="D106:H106"/>
    <mergeCell ref="I106:J106"/>
    <mergeCell ref="K106:L106"/>
    <mergeCell ref="M106:N106"/>
    <mergeCell ref="Q106:R106"/>
    <mergeCell ref="S106:U106"/>
    <mergeCell ref="V106:W106"/>
    <mergeCell ref="A107:C107"/>
    <mergeCell ref="D107:H107"/>
    <mergeCell ref="I107:J107"/>
    <mergeCell ref="K107:L107"/>
    <mergeCell ref="M107:N107"/>
    <mergeCell ref="Q107:R107"/>
    <mergeCell ref="S107:U107"/>
    <mergeCell ref="V107:W107"/>
    <mergeCell ref="A108:C108"/>
    <mergeCell ref="D108:H108"/>
    <mergeCell ref="I108:J108"/>
    <mergeCell ref="K108:L108"/>
    <mergeCell ref="M108:N108"/>
    <mergeCell ref="Q108:R108"/>
    <mergeCell ref="S108:U108"/>
    <mergeCell ref="V108:W108"/>
    <mergeCell ref="A109:C109"/>
    <mergeCell ref="D109:H109"/>
    <mergeCell ref="I109:J109"/>
    <mergeCell ref="K109:L109"/>
    <mergeCell ref="M109:N109"/>
    <mergeCell ref="Q109:R109"/>
    <mergeCell ref="S109:U109"/>
    <mergeCell ref="V109:W109"/>
    <mergeCell ref="A110:C110"/>
    <mergeCell ref="D110:H110"/>
    <mergeCell ref="I110:J110"/>
    <mergeCell ref="K110:L110"/>
    <mergeCell ref="M110:N110"/>
    <mergeCell ref="Q110:R110"/>
    <mergeCell ref="S110:U110"/>
    <mergeCell ref="V110:W110"/>
    <mergeCell ref="A111:C111"/>
    <mergeCell ref="D111:H111"/>
    <mergeCell ref="I111:J111"/>
    <mergeCell ref="K111:L111"/>
    <mergeCell ref="M111:N111"/>
    <mergeCell ref="Q111:R111"/>
    <mergeCell ref="S111:U111"/>
    <mergeCell ref="V111:W111"/>
    <mergeCell ref="A112:C112"/>
    <mergeCell ref="D112:H112"/>
    <mergeCell ref="I112:J112"/>
    <mergeCell ref="K112:L112"/>
    <mergeCell ref="M112:N112"/>
    <mergeCell ref="Q112:R112"/>
    <mergeCell ref="S112:U112"/>
    <mergeCell ref="V112:W112"/>
    <mergeCell ref="A113:C113"/>
    <mergeCell ref="D113:H113"/>
    <mergeCell ref="I113:J113"/>
    <mergeCell ref="K113:L113"/>
    <mergeCell ref="M113:N113"/>
    <mergeCell ref="Q113:R113"/>
    <mergeCell ref="S113:U113"/>
    <mergeCell ref="V113:W113"/>
    <mergeCell ref="A114:C114"/>
    <mergeCell ref="D114:H114"/>
    <mergeCell ref="I114:J114"/>
    <mergeCell ref="K114:L114"/>
    <mergeCell ref="M114:N114"/>
    <mergeCell ref="Q114:R114"/>
    <mergeCell ref="S114:U114"/>
    <mergeCell ref="V114:W114"/>
    <mergeCell ref="A115:C115"/>
    <mergeCell ref="D115:H115"/>
    <mergeCell ref="I115:J115"/>
    <mergeCell ref="K115:L115"/>
    <mergeCell ref="M115:N115"/>
    <mergeCell ref="Q115:R115"/>
    <mergeCell ref="S115:U115"/>
    <mergeCell ref="V115:W115"/>
    <mergeCell ref="A116:C116"/>
    <mergeCell ref="D116:H116"/>
    <mergeCell ref="I116:J116"/>
    <mergeCell ref="K116:L116"/>
    <mergeCell ref="M116:N116"/>
    <mergeCell ref="Q116:R116"/>
    <mergeCell ref="S116:U116"/>
    <mergeCell ref="V116:W116"/>
    <mergeCell ref="A117:C117"/>
    <mergeCell ref="D117:H117"/>
    <mergeCell ref="I117:J117"/>
    <mergeCell ref="K117:L117"/>
    <mergeCell ref="M117:N117"/>
    <mergeCell ref="Q117:R117"/>
    <mergeCell ref="S117:U117"/>
    <mergeCell ref="V117:W117"/>
    <mergeCell ref="A118:C118"/>
    <mergeCell ref="D118:H118"/>
    <mergeCell ref="I118:J118"/>
    <mergeCell ref="K118:L118"/>
    <mergeCell ref="M118:N118"/>
    <mergeCell ref="Q118:R118"/>
    <mergeCell ref="S118:U118"/>
    <mergeCell ref="V118:W118"/>
    <mergeCell ref="A119:C119"/>
    <mergeCell ref="D119:H119"/>
    <mergeCell ref="I119:J119"/>
    <mergeCell ref="K119:L119"/>
    <mergeCell ref="M119:N119"/>
    <mergeCell ref="Q119:R119"/>
    <mergeCell ref="S119:U119"/>
    <mergeCell ref="V119:W119"/>
    <mergeCell ref="A120:C120"/>
    <mergeCell ref="D120:H120"/>
    <mergeCell ref="I120:J120"/>
    <mergeCell ref="K120:L120"/>
    <mergeCell ref="M120:N120"/>
    <mergeCell ref="Q120:R120"/>
    <mergeCell ref="S120:U120"/>
    <mergeCell ref="V120:W120"/>
    <mergeCell ref="A121:L121"/>
    <mergeCell ref="M121:N121"/>
    <mergeCell ref="Q121:R121"/>
    <mergeCell ref="S121:W121"/>
    <mergeCell ref="A123:D123"/>
    <mergeCell ref="F123:K123"/>
    <mergeCell ref="A125:F125"/>
    <mergeCell ref="A126:C126"/>
    <mergeCell ref="D126:H126"/>
    <mergeCell ref="I126:J126"/>
    <mergeCell ref="K126:L126"/>
    <mergeCell ref="M126:N126"/>
    <mergeCell ref="Q126:R126"/>
    <mergeCell ref="S126:U126"/>
    <mergeCell ref="V126:W126"/>
    <mergeCell ref="A127:C127"/>
    <mergeCell ref="D127:H127"/>
    <mergeCell ref="I127:J127"/>
    <mergeCell ref="K127:L127"/>
    <mergeCell ref="M127:N127"/>
    <mergeCell ref="Q127:R127"/>
    <mergeCell ref="S127:U127"/>
    <mergeCell ref="V127:W127"/>
    <mergeCell ref="A128:C128"/>
    <mergeCell ref="D128:H128"/>
    <mergeCell ref="I128:J128"/>
    <mergeCell ref="K128:L128"/>
    <mergeCell ref="M128:N128"/>
    <mergeCell ref="Q128:R128"/>
    <mergeCell ref="S128:U128"/>
    <mergeCell ref="V128:W128"/>
    <mergeCell ref="A129:C129"/>
    <mergeCell ref="D129:H129"/>
    <mergeCell ref="I129:J129"/>
    <mergeCell ref="K129:L129"/>
    <mergeCell ref="M129:N129"/>
    <mergeCell ref="Q129:R129"/>
    <mergeCell ref="S129:U129"/>
    <mergeCell ref="V129:W129"/>
    <mergeCell ref="A130:C130"/>
    <mergeCell ref="D130:H130"/>
    <mergeCell ref="I130:J130"/>
    <mergeCell ref="K130:L130"/>
    <mergeCell ref="M130:N130"/>
    <mergeCell ref="Q130:R130"/>
    <mergeCell ref="S130:U130"/>
    <mergeCell ref="V130:W130"/>
    <mergeCell ref="A131:C131"/>
    <mergeCell ref="D131:H131"/>
    <mergeCell ref="I131:J131"/>
    <mergeCell ref="K131:L131"/>
    <mergeCell ref="M131:N131"/>
    <mergeCell ref="Q131:R131"/>
    <mergeCell ref="S131:U131"/>
    <mergeCell ref="V131:W131"/>
    <mergeCell ref="A132:C132"/>
    <mergeCell ref="D132:H132"/>
    <mergeCell ref="I132:J132"/>
    <mergeCell ref="K132:L132"/>
    <mergeCell ref="M132:N132"/>
    <mergeCell ref="Q132:R132"/>
    <mergeCell ref="S132:U132"/>
    <mergeCell ref="V132:W132"/>
    <mergeCell ref="A133:C133"/>
    <mergeCell ref="D133:H133"/>
    <mergeCell ref="I133:J133"/>
    <mergeCell ref="K133:L133"/>
    <mergeCell ref="M133:N133"/>
    <mergeCell ref="Q133:R133"/>
    <mergeCell ref="S133:U133"/>
    <mergeCell ref="V133:W133"/>
    <mergeCell ref="A134:C134"/>
    <mergeCell ref="D134:H134"/>
    <mergeCell ref="I134:J134"/>
    <mergeCell ref="K134:L134"/>
    <mergeCell ref="M134:N134"/>
    <mergeCell ref="Q134:R134"/>
    <mergeCell ref="S134:U134"/>
    <mergeCell ref="V134:W134"/>
    <mergeCell ref="A135:C135"/>
    <mergeCell ref="D135:H135"/>
    <mergeCell ref="I135:J135"/>
    <mergeCell ref="K135:L135"/>
    <mergeCell ref="M135:N135"/>
    <mergeCell ref="Q135:R135"/>
    <mergeCell ref="S135:U135"/>
    <mergeCell ref="V135:W135"/>
    <mergeCell ref="A136:C136"/>
    <mergeCell ref="D136:H136"/>
    <mergeCell ref="I136:J136"/>
    <mergeCell ref="K136:L136"/>
    <mergeCell ref="M136:N136"/>
    <mergeCell ref="Q136:R136"/>
    <mergeCell ref="S136:U136"/>
    <mergeCell ref="V136:W136"/>
    <mergeCell ref="A137:C137"/>
    <mergeCell ref="D137:H137"/>
    <mergeCell ref="I137:J137"/>
    <mergeCell ref="K137:L137"/>
    <mergeCell ref="M137:N137"/>
    <mergeCell ref="Q137:R137"/>
    <mergeCell ref="S137:U137"/>
    <mergeCell ref="V137:W137"/>
    <mergeCell ref="A138:C138"/>
    <mergeCell ref="D138:H138"/>
    <mergeCell ref="I138:J138"/>
    <mergeCell ref="K138:L138"/>
    <mergeCell ref="M138:N138"/>
    <mergeCell ref="Q138:R138"/>
    <mergeCell ref="S138:U138"/>
    <mergeCell ref="V138:W138"/>
    <mergeCell ref="A139:C139"/>
    <mergeCell ref="D139:H139"/>
    <mergeCell ref="I139:J139"/>
    <mergeCell ref="K139:L139"/>
    <mergeCell ref="M139:N139"/>
    <mergeCell ref="Q139:R139"/>
    <mergeCell ref="S139:U139"/>
    <mergeCell ref="V139:W139"/>
    <mergeCell ref="A140:C140"/>
    <mergeCell ref="D140:H140"/>
    <mergeCell ref="I140:J140"/>
    <mergeCell ref="K140:L140"/>
    <mergeCell ref="M140:N140"/>
    <mergeCell ref="Q140:R140"/>
    <mergeCell ref="S140:U140"/>
    <mergeCell ref="V140:W140"/>
    <mergeCell ref="A141:C141"/>
    <mergeCell ref="D141:H141"/>
    <mergeCell ref="I141:J141"/>
    <mergeCell ref="K141:L141"/>
    <mergeCell ref="M141:N141"/>
    <mergeCell ref="Q141:R141"/>
    <mergeCell ref="S141:U141"/>
    <mergeCell ref="V141:W141"/>
    <mergeCell ref="A142:C142"/>
    <mergeCell ref="D142:H142"/>
    <mergeCell ref="I142:J142"/>
    <mergeCell ref="K142:L142"/>
    <mergeCell ref="M142:N142"/>
    <mergeCell ref="Q142:R142"/>
    <mergeCell ref="S142:U142"/>
    <mergeCell ref="V142:W142"/>
    <mergeCell ref="A143:C143"/>
    <mergeCell ref="D143:H143"/>
    <mergeCell ref="I143:J143"/>
    <mergeCell ref="K143:L143"/>
    <mergeCell ref="M143:N143"/>
    <mergeCell ref="Q143:R143"/>
    <mergeCell ref="S143:U143"/>
    <mergeCell ref="V143:W143"/>
    <mergeCell ref="A144:C144"/>
    <mergeCell ref="D144:H144"/>
    <mergeCell ref="I144:J144"/>
    <mergeCell ref="K144:L144"/>
    <mergeCell ref="M144:N144"/>
    <mergeCell ref="Q144:R144"/>
    <mergeCell ref="S144:U144"/>
    <mergeCell ref="V144:W144"/>
    <mergeCell ref="A145:C145"/>
    <mergeCell ref="D145:H145"/>
    <mergeCell ref="I145:J145"/>
    <mergeCell ref="K145:L145"/>
    <mergeCell ref="M145:N145"/>
    <mergeCell ref="Q145:R145"/>
    <mergeCell ref="S145:U145"/>
    <mergeCell ref="V145:W145"/>
    <mergeCell ref="A146:C146"/>
    <mergeCell ref="D146:H146"/>
    <mergeCell ref="I146:J146"/>
    <mergeCell ref="K146:L146"/>
    <mergeCell ref="M146:N146"/>
    <mergeCell ref="Q146:R146"/>
    <mergeCell ref="S146:U146"/>
    <mergeCell ref="V146:W146"/>
    <mergeCell ref="A147:C147"/>
    <mergeCell ref="D147:H147"/>
    <mergeCell ref="I147:J147"/>
    <mergeCell ref="K147:L147"/>
    <mergeCell ref="M147:N147"/>
    <mergeCell ref="Q147:R147"/>
    <mergeCell ref="S147:U147"/>
    <mergeCell ref="V147:W147"/>
    <mergeCell ref="A148:C148"/>
    <mergeCell ref="D148:H148"/>
    <mergeCell ref="I148:J148"/>
    <mergeCell ref="K148:L148"/>
    <mergeCell ref="M148:N148"/>
    <mergeCell ref="Q148:R148"/>
    <mergeCell ref="S148:U148"/>
    <mergeCell ref="V148:W148"/>
    <mergeCell ref="A149:C149"/>
    <mergeCell ref="D149:H149"/>
    <mergeCell ref="I149:J149"/>
    <mergeCell ref="K149:L149"/>
    <mergeCell ref="M149:N149"/>
    <mergeCell ref="Q149:R149"/>
    <mergeCell ref="S149:U149"/>
    <mergeCell ref="V149:W149"/>
    <mergeCell ref="A150:C150"/>
    <mergeCell ref="D150:H150"/>
    <mergeCell ref="I150:J150"/>
    <mergeCell ref="K150:L150"/>
    <mergeCell ref="M150:N150"/>
    <mergeCell ref="Q150:R150"/>
    <mergeCell ref="S150:U150"/>
    <mergeCell ref="V150:W150"/>
    <mergeCell ref="A151:C151"/>
    <mergeCell ref="D151:H151"/>
    <mergeCell ref="I151:J151"/>
    <mergeCell ref="K151:L151"/>
    <mergeCell ref="M151:N151"/>
    <mergeCell ref="Q151:R151"/>
    <mergeCell ref="S151:U151"/>
    <mergeCell ref="V151:W151"/>
    <mergeCell ref="A152:C152"/>
    <mergeCell ref="D152:H152"/>
    <mergeCell ref="I152:J152"/>
    <mergeCell ref="K152:L152"/>
    <mergeCell ref="M152:N152"/>
    <mergeCell ref="Q152:R152"/>
    <mergeCell ref="S152:U152"/>
    <mergeCell ref="V152:W152"/>
    <mergeCell ref="A153:C153"/>
    <mergeCell ref="D153:H153"/>
    <mergeCell ref="I153:J153"/>
    <mergeCell ref="K153:L153"/>
    <mergeCell ref="M153:N153"/>
    <mergeCell ref="Q153:R153"/>
    <mergeCell ref="S153:U153"/>
    <mergeCell ref="V153:W153"/>
    <mergeCell ref="A154:C154"/>
    <mergeCell ref="D154:H154"/>
    <mergeCell ref="I154:J154"/>
    <mergeCell ref="K154:L154"/>
    <mergeCell ref="M154:N154"/>
    <mergeCell ref="Q154:R154"/>
    <mergeCell ref="S154:U154"/>
    <mergeCell ref="V154:W154"/>
    <mergeCell ref="A155:C155"/>
    <mergeCell ref="D155:H155"/>
    <mergeCell ref="I155:J155"/>
    <mergeCell ref="K155:L155"/>
    <mergeCell ref="M155:N155"/>
    <mergeCell ref="Q155:R155"/>
    <mergeCell ref="S155:U155"/>
    <mergeCell ref="V155:W155"/>
    <mergeCell ref="A156:C156"/>
    <mergeCell ref="D156:H156"/>
    <mergeCell ref="I156:J156"/>
    <mergeCell ref="K156:L156"/>
    <mergeCell ref="M156:N156"/>
    <mergeCell ref="Q156:R156"/>
    <mergeCell ref="S156:U156"/>
    <mergeCell ref="V156:W156"/>
    <mergeCell ref="A157:C157"/>
    <mergeCell ref="D157:H157"/>
    <mergeCell ref="I157:J157"/>
    <mergeCell ref="K157:L157"/>
    <mergeCell ref="M157:N157"/>
    <mergeCell ref="Q157:R157"/>
    <mergeCell ref="S157:U157"/>
    <mergeCell ref="V157:W157"/>
    <mergeCell ref="A158:C158"/>
    <mergeCell ref="D158:H158"/>
    <mergeCell ref="I158:J158"/>
    <mergeCell ref="K158:L158"/>
    <mergeCell ref="M158:N158"/>
    <mergeCell ref="Q158:R158"/>
    <mergeCell ref="S158:U158"/>
    <mergeCell ref="V158:W158"/>
    <mergeCell ref="A159:C159"/>
    <mergeCell ref="D159:H159"/>
    <mergeCell ref="I159:J159"/>
    <mergeCell ref="K159:L159"/>
    <mergeCell ref="M159:N159"/>
    <mergeCell ref="Q159:R159"/>
    <mergeCell ref="S159:U159"/>
    <mergeCell ref="V159:W159"/>
    <mergeCell ref="A160:C160"/>
    <mergeCell ref="D160:H160"/>
    <mergeCell ref="I160:J160"/>
    <mergeCell ref="K160:L160"/>
    <mergeCell ref="M160:N160"/>
    <mergeCell ref="Q160:R160"/>
    <mergeCell ref="S160:U160"/>
    <mergeCell ref="V160:W160"/>
    <mergeCell ref="A161:C161"/>
    <mergeCell ref="D161:H161"/>
    <mergeCell ref="I161:J161"/>
    <mergeCell ref="K161:L161"/>
    <mergeCell ref="M161:N161"/>
    <mergeCell ref="Q161:R161"/>
    <mergeCell ref="S161:U161"/>
    <mergeCell ref="V161:W161"/>
    <mergeCell ref="A162:C162"/>
    <mergeCell ref="D162:H162"/>
    <mergeCell ref="I162:J162"/>
    <mergeCell ref="K162:L162"/>
    <mergeCell ref="M162:N162"/>
    <mergeCell ref="Q162:R162"/>
    <mergeCell ref="S162:U162"/>
    <mergeCell ref="V162:W162"/>
    <mergeCell ref="A163:C163"/>
    <mergeCell ref="D163:H163"/>
    <mergeCell ref="I163:J163"/>
    <mergeCell ref="K163:L163"/>
    <mergeCell ref="M163:N163"/>
    <mergeCell ref="Q163:R163"/>
    <mergeCell ref="S163:U163"/>
    <mergeCell ref="V163:W163"/>
    <mergeCell ref="A164:C164"/>
    <mergeCell ref="D164:H164"/>
    <mergeCell ref="I164:J164"/>
    <mergeCell ref="K164:L164"/>
    <mergeCell ref="M164:N164"/>
    <mergeCell ref="Q164:R164"/>
    <mergeCell ref="S164:U164"/>
    <mergeCell ref="V164:W164"/>
    <mergeCell ref="A165:C165"/>
    <mergeCell ref="D165:H165"/>
    <mergeCell ref="I165:J165"/>
    <mergeCell ref="K165:L165"/>
    <mergeCell ref="M165:N165"/>
    <mergeCell ref="Q165:R165"/>
    <mergeCell ref="S165:U165"/>
    <mergeCell ref="V165:W165"/>
    <mergeCell ref="A166:C166"/>
    <mergeCell ref="D166:H166"/>
    <mergeCell ref="I166:J166"/>
    <mergeCell ref="K166:L166"/>
    <mergeCell ref="M166:N166"/>
    <mergeCell ref="Q166:R166"/>
    <mergeCell ref="S166:U166"/>
    <mergeCell ref="V166:W166"/>
    <mergeCell ref="A167:C167"/>
    <mergeCell ref="D167:H167"/>
    <mergeCell ref="I167:J167"/>
    <mergeCell ref="K167:L167"/>
    <mergeCell ref="M167:N167"/>
    <mergeCell ref="Q167:R167"/>
    <mergeCell ref="S167:U167"/>
    <mergeCell ref="V167:W167"/>
    <mergeCell ref="A168:C168"/>
    <mergeCell ref="D168:H168"/>
    <mergeCell ref="I168:J168"/>
    <mergeCell ref="K168:L168"/>
    <mergeCell ref="M168:N168"/>
    <mergeCell ref="Q168:R168"/>
    <mergeCell ref="S168:U168"/>
    <mergeCell ref="V168:W168"/>
    <mergeCell ref="A169:C169"/>
    <mergeCell ref="D169:H169"/>
    <mergeCell ref="I169:J169"/>
    <mergeCell ref="K169:L169"/>
    <mergeCell ref="M169:N169"/>
    <mergeCell ref="Q169:R169"/>
    <mergeCell ref="S169:U169"/>
    <mergeCell ref="V169:W169"/>
    <mergeCell ref="A170:C170"/>
    <mergeCell ref="D170:H170"/>
    <mergeCell ref="I170:J170"/>
    <mergeCell ref="K170:L170"/>
    <mergeCell ref="M170:N170"/>
    <mergeCell ref="Q170:R170"/>
    <mergeCell ref="S170:U170"/>
    <mergeCell ref="V170:W170"/>
    <mergeCell ref="A171:L171"/>
    <mergeCell ref="M171:N171"/>
    <mergeCell ref="Q171:R171"/>
    <mergeCell ref="S171:W171"/>
    <mergeCell ref="A173:D173"/>
    <mergeCell ref="F173:K173"/>
    <mergeCell ref="A175:F175"/>
    <mergeCell ref="A176:C176"/>
    <mergeCell ref="D176:H176"/>
    <mergeCell ref="I176:J176"/>
    <mergeCell ref="K176:L176"/>
    <mergeCell ref="M176:N176"/>
    <mergeCell ref="Q176:R176"/>
    <mergeCell ref="S176:U176"/>
    <mergeCell ref="V176:W176"/>
    <mergeCell ref="A177:C177"/>
    <mergeCell ref="D177:H177"/>
    <mergeCell ref="I177:J177"/>
    <mergeCell ref="K177:L177"/>
    <mergeCell ref="M177:N177"/>
    <mergeCell ref="Q177:R177"/>
    <mergeCell ref="S177:U177"/>
    <mergeCell ref="V177:W177"/>
    <mergeCell ref="A178:C178"/>
    <mergeCell ref="D178:H178"/>
    <mergeCell ref="I178:J178"/>
    <mergeCell ref="K178:L178"/>
    <mergeCell ref="M178:N178"/>
    <mergeCell ref="Q178:R178"/>
    <mergeCell ref="S178:U178"/>
    <mergeCell ref="V178:W178"/>
    <mergeCell ref="A179:C179"/>
    <mergeCell ref="D179:H179"/>
    <mergeCell ref="I179:J179"/>
    <mergeCell ref="K179:L179"/>
    <mergeCell ref="M179:N179"/>
    <mergeCell ref="Q179:R179"/>
    <mergeCell ref="S179:U179"/>
    <mergeCell ref="V179:W179"/>
    <mergeCell ref="A180:C180"/>
    <mergeCell ref="D180:H180"/>
    <mergeCell ref="I180:J180"/>
    <mergeCell ref="K180:L180"/>
    <mergeCell ref="M180:N180"/>
    <mergeCell ref="Q180:R180"/>
    <mergeCell ref="S180:U180"/>
    <mergeCell ref="V180:W180"/>
    <mergeCell ref="A181:C181"/>
    <mergeCell ref="D181:H181"/>
    <mergeCell ref="I181:J181"/>
    <mergeCell ref="K181:L181"/>
    <mergeCell ref="M181:N181"/>
    <mergeCell ref="Q181:R181"/>
    <mergeCell ref="S181:U181"/>
    <mergeCell ref="V181:W181"/>
    <mergeCell ref="A182:C182"/>
    <mergeCell ref="D182:H182"/>
    <mergeCell ref="I182:J182"/>
    <mergeCell ref="K182:L182"/>
    <mergeCell ref="M182:N182"/>
    <mergeCell ref="Q182:R182"/>
    <mergeCell ref="S182:U182"/>
    <mergeCell ref="V182:W182"/>
    <mergeCell ref="A183:C183"/>
    <mergeCell ref="D183:H183"/>
    <mergeCell ref="I183:J183"/>
    <mergeCell ref="K183:L183"/>
    <mergeCell ref="M183:N183"/>
    <mergeCell ref="Q183:R183"/>
    <mergeCell ref="S183:U183"/>
    <mergeCell ref="V183:W183"/>
    <mergeCell ref="A184:C184"/>
    <mergeCell ref="D184:H184"/>
    <mergeCell ref="I184:J184"/>
    <mergeCell ref="K184:L184"/>
    <mergeCell ref="M184:N184"/>
    <mergeCell ref="Q184:R184"/>
    <mergeCell ref="S184:U184"/>
    <mergeCell ref="V184:W184"/>
    <mergeCell ref="A185:C185"/>
    <mergeCell ref="D185:H185"/>
    <mergeCell ref="I185:J185"/>
    <mergeCell ref="K185:L185"/>
    <mergeCell ref="M185:N185"/>
    <mergeCell ref="Q185:R185"/>
    <mergeCell ref="S185:U185"/>
    <mergeCell ref="V185:W185"/>
    <mergeCell ref="A186:C186"/>
    <mergeCell ref="D186:H186"/>
    <mergeCell ref="I186:J186"/>
    <mergeCell ref="K186:L186"/>
    <mergeCell ref="M186:N186"/>
    <mergeCell ref="Q186:R186"/>
    <mergeCell ref="S186:U186"/>
    <mergeCell ref="V186:W186"/>
    <mergeCell ref="A187:C187"/>
    <mergeCell ref="D187:H187"/>
    <mergeCell ref="I187:J187"/>
    <mergeCell ref="K187:L187"/>
    <mergeCell ref="M187:N187"/>
    <mergeCell ref="Q187:R187"/>
    <mergeCell ref="S187:U187"/>
    <mergeCell ref="V187:W187"/>
    <mergeCell ref="A188:C188"/>
    <mergeCell ref="D188:H188"/>
    <mergeCell ref="I188:J188"/>
    <mergeCell ref="K188:L188"/>
    <mergeCell ref="M188:N188"/>
    <mergeCell ref="Q188:R188"/>
    <mergeCell ref="S188:U188"/>
    <mergeCell ref="V188:W188"/>
    <mergeCell ref="A189:C189"/>
    <mergeCell ref="D189:H189"/>
    <mergeCell ref="I189:J189"/>
    <mergeCell ref="K189:L189"/>
    <mergeCell ref="M189:N189"/>
    <mergeCell ref="Q189:R189"/>
    <mergeCell ref="S189:U189"/>
    <mergeCell ref="V189:W189"/>
    <mergeCell ref="A190:C190"/>
    <mergeCell ref="D190:H190"/>
    <mergeCell ref="I190:J190"/>
    <mergeCell ref="K190:L190"/>
    <mergeCell ref="M190:N190"/>
    <mergeCell ref="Q190:R190"/>
    <mergeCell ref="S190:U190"/>
    <mergeCell ref="V190:W190"/>
    <mergeCell ref="A191:C191"/>
    <mergeCell ref="D191:H191"/>
    <mergeCell ref="I191:J191"/>
    <mergeCell ref="K191:L191"/>
    <mergeCell ref="M191:N191"/>
    <mergeCell ref="Q191:R191"/>
    <mergeCell ref="S191:U191"/>
    <mergeCell ref="V191:W191"/>
    <mergeCell ref="A192:C192"/>
    <mergeCell ref="D192:H192"/>
    <mergeCell ref="I192:J192"/>
    <mergeCell ref="K192:L192"/>
    <mergeCell ref="M192:N192"/>
    <mergeCell ref="Q192:R192"/>
    <mergeCell ref="S192:U192"/>
    <mergeCell ref="V192:W192"/>
    <mergeCell ref="A193:C193"/>
    <mergeCell ref="D193:H193"/>
    <mergeCell ref="I193:J193"/>
    <mergeCell ref="K193:L193"/>
    <mergeCell ref="M193:N193"/>
    <mergeCell ref="Q193:R193"/>
    <mergeCell ref="S193:U193"/>
    <mergeCell ref="V193:W193"/>
    <mergeCell ref="A194:C194"/>
    <mergeCell ref="D194:H194"/>
    <mergeCell ref="I194:J194"/>
    <mergeCell ref="K194:L194"/>
    <mergeCell ref="M194:N194"/>
    <mergeCell ref="Q194:R194"/>
    <mergeCell ref="S194:U194"/>
    <mergeCell ref="V194:W194"/>
    <mergeCell ref="A195:C195"/>
    <mergeCell ref="D195:H195"/>
    <mergeCell ref="I195:J195"/>
    <mergeCell ref="K195:L195"/>
    <mergeCell ref="M195:N195"/>
    <mergeCell ref="Q195:R195"/>
    <mergeCell ref="S195:U195"/>
    <mergeCell ref="V195:W195"/>
    <mergeCell ref="A196:C196"/>
    <mergeCell ref="D196:H196"/>
    <mergeCell ref="I196:J196"/>
    <mergeCell ref="K196:L196"/>
    <mergeCell ref="M196:N196"/>
    <mergeCell ref="Q196:R196"/>
    <mergeCell ref="S196:U196"/>
    <mergeCell ref="V196:W196"/>
    <mergeCell ref="A197:C197"/>
    <mergeCell ref="D197:H197"/>
    <mergeCell ref="I197:J197"/>
    <mergeCell ref="K197:L197"/>
    <mergeCell ref="M197:N197"/>
    <mergeCell ref="Q197:R197"/>
    <mergeCell ref="S197:U197"/>
    <mergeCell ref="V197:W197"/>
    <mergeCell ref="A198:C198"/>
    <mergeCell ref="D198:H198"/>
    <mergeCell ref="I198:J198"/>
    <mergeCell ref="K198:L198"/>
    <mergeCell ref="M198:N198"/>
    <mergeCell ref="Q198:R198"/>
    <mergeCell ref="S198:U198"/>
    <mergeCell ref="V198:W198"/>
    <mergeCell ref="A199:L199"/>
    <mergeCell ref="M199:N199"/>
    <mergeCell ref="Q199:R199"/>
    <mergeCell ref="S199:W199"/>
    <mergeCell ref="A201:D201"/>
    <mergeCell ref="F201:K201"/>
    <mergeCell ref="A203:F203"/>
    <mergeCell ref="A204:C204"/>
    <mergeCell ref="D204:H204"/>
    <mergeCell ref="I204:J204"/>
    <mergeCell ref="K204:L204"/>
    <mergeCell ref="M204:N204"/>
    <mergeCell ref="Q204:R204"/>
    <mergeCell ref="S204:U204"/>
    <mergeCell ref="V204:W204"/>
    <mergeCell ref="A205:C205"/>
    <mergeCell ref="D205:H205"/>
    <mergeCell ref="I205:J205"/>
    <mergeCell ref="K205:L205"/>
    <mergeCell ref="M205:N205"/>
    <mergeCell ref="Q205:R205"/>
    <mergeCell ref="S205:U205"/>
    <mergeCell ref="V205:W205"/>
    <mergeCell ref="A206:C206"/>
    <mergeCell ref="D206:H206"/>
    <mergeCell ref="I206:J206"/>
    <mergeCell ref="K206:L206"/>
    <mergeCell ref="M206:N206"/>
    <mergeCell ref="Q206:R206"/>
    <mergeCell ref="S206:U206"/>
    <mergeCell ref="V206:W206"/>
    <mergeCell ref="A207:C207"/>
    <mergeCell ref="D207:H207"/>
    <mergeCell ref="I207:J207"/>
    <mergeCell ref="K207:L207"/>
    <mergeCell ref="M207:N207"/>
    <mergeCell ref="Q207:R207"/>
    <mergeCell ref="S207:U207"/>
    <mergeCell ref="V207:W207"/>
    <mergeCell ref="A208:C208"/>
    <mergeCell ref="D208:H208"/>
    <mergeCell ref="I208:J208"/>
    <mergeCell ref="K208:L208"/>
    <mergeCell ref="M208:N208"/>
    <mergeCell ref="Q208:R208"/>
    <mergeCell ref="S208:U208"/>
    <mergeCell ref="V208:W208"/>
    <mergeCell ref="A209:C209"/>
    <mergeCell ref="D209:H209"/>
    <mergeCell ref="I209:J209"/>
    <mergeCell ref="K209:L209"/>
    <mergeCell ref="M209:N209"/>
    <mergeCell ref="Q209:R209"/>
    <mergeCell ref="S209:U209"/>
    <mergeCell ref="V209:W209"/>
    <mergeCell ref="A210:C210"/>
    <mergeCell ref="D210:H210"/>
    <mergeCell ref="I210:J210"/>
    <mergeCell ref="K210:L210"/>
    <mergeCell ref="M210:N210"/>
    <mergeCell ref="Q210:R210"/>
    <mergeCell ref="S210:U210"/>
    <mergeCell ref="V210:W210"/>
    <mergeCell ref="A211:C211"/>
    <mergeCell ref="D211:H211"/>
    <mergeCell ref="I211:J211"/>
    <mergeCell ref="K211:L211"/>
    <mergeCell ref="M211:N211"/>
    <mergeCell ref="Q211:R211"/>
    <mergeCell ref="S211:U211"/>
    <mergeCell ref="V211:W211"/>
    <mergeCell ref="A212:C212"/>
    <mergeCell ref="D212:H212"/>
    <mergeCell ref="I212:J212"/>
    <mergeCell ref="K212:L212"/>
    <mergeCell ref="M212:N212"/>
    <mergeCell ref="Q212:R212"/>
    <mergeCell ref="S212:U212"/>
    <mergeCell ref="V212:W212"/>
    <mergeCell ref="A213:C213"/>
    <mergeCell ref="D213:H213"/>
    <mergeCell ref="I213:J213"/>
    <mergeCell ref="K213:L213"/>
    <mergeCell ref="M213:N213"/>
    <mergeCell ref="Q213:R213"/>
    <mergeCell ref="S213:U213"/>
    <mergeCell ref="V213:W213"/>
    <mergeCell ref="A214:C214"/>
    <mergeCell ref="D214:H214"/>
    <mergeCell ref="I214:J214"/>
    <mergeCell ref="K214:L214"/>
    <mergeCell ref="M214:N214"/>
    <mergeCell ref="Q214:R214"/>
    <mergeCell ref="S214:U214"/>
    <mergeCell ref="V214:W214"/>
    <mergeCell ref="A215:C215"/>
    <mergeCell ref="D215:H215"/>
    <mergeCell ref="I215:J215"/>
    <mergeCell ref="K215:L215"/>
    <mergeCell ref="M215:N215"/>
    <mergeCell ref="Q215:R215"/>
    <mergeCell ref="S215:U215"/>
    <mergeCell ref="V215:W215"/>
    <mergeCell ref="A216:C216"/>
    <mergeCell ref="D216:H216"/>
    <mergeCell ref="I216:J216"/>
    <mergeCell ref="K216:L216"/>
    <mergeCell ref="M216:N216"/>
    <mergeCell ref="Q216:R216"/>
    <mergeCell ref="S216:U216"/>
    <mergeCell ref="V216:W216"/>
    <mergeCell ref="A217:C217"/>
    <mergeCell ref="D217:H217"/>
    <mergeCell ref="I217:J217"/>
    <mergeCell ref="K217:L217"/>
    <mergeCell ref="M217:N217"/>
    <mergeCell ref="Q217:R217"/>
    <mergeCell ref="S217:U217"/>
    <mergeCell ref="V217:W217"/>
    <mergeCell ref="A218:C218"/>
    <mergeCell ref="D218:H218"/>
    <mergeCell ref="I218:J218"/>
    <mergeCell ref="K218:L218"/>
    <mergeCell ref="M218:N218"/>
    <mergeCell ref="Q218:R218"/>
    <mergeCell ref="S218:U218"/>
    <mergeCell ref="V218:W218"/>
    <mergeCell ref="A219:C219"/>
    <mergeCell ref="D219:H219"/>
    <mergeCell ref="I219:J219"/>
    <mergeCell ref="K219:L219"/>
    <mergeCell ref="M219:N219"/>
    <mergeCell ref="Q219:R219"/>
    <mergeCell ref="S219:U219"/>
    <mergeCell ref="V219:W219"/>
    <mergeCell ref="A220:C220"/>
    <mergeCell ref="D220:H220"/>
    <mergeCell ref="I220:J220"/>
    <mergeCell ref="K220:L220"/>
    <mergeCell ref="M220:N220"/>
    <mergeCell ref="Q220:R220"/>
    <mergeCell ref="S220:U220"/>
    <mergeCell ref="V220:W220"/>
    <mergeCell ref="A221:C221"/>
    <mergeCell ref="D221:H221"/>
    <mergeCell ref="I221:J221"/>
    <mergeCell ref="K221:L221"/>
    <mergeCell ref="M221:N221"/>
    <mergeCell ref="Q221:R221"/>
    <mergeCell ref="S221:U221"/>
    <mergeCell ref="V221:W221"/>
    <mergeCell ref="A222:C222"/>
    <mergeCell ref="D222:H222"/>
    <mergeCell ref="I222:J222"/>
    <mergeCell ref="K222:L222"/>
    <mergeCell ref="M222:N222"/>
    <mergeCell ref="Q222:R222"/>
    <mergeCell ref="S222:U222"/>
    <mergeCell ref="V222:W222"/>
    <mergeCell ref="A223:C223"/>
    <mergeCell ref="D223:H223"/>
    <mergeCell ref="I223:J223"/>
    <mergeCell ref="K223:L223"/>
    <mergeCell ref="M223:N223"/>
    <mergeCell ref="Q223:R223"/>
    <mergeCell ref="S223:U223"/>
    <mergeCell ref="V223:W223"/>
    <mergeCell ref="A224:C224"/>
    <mergeCell ref="D224:H224"/>
    <mergeCell ref="I224:J224"/>
    <mergeCell ref="K224:L224"/>
    <mergeCell ref="M224:N224"/>
    <mergeCell ref="Q224:R224"/>
    <mergeCell ref="S224:U224"/>
    <mergeCell ref="V224:W224"/>
    <mergeCell ref="A225:C225"/>
    <mergeCell ref="D225:H225"/>
    <mergeCell ref="I225:J225"/>
    <mergeCell ref="K225:L225"/>
    <mergeCell ref="M225:N225"/>
    <mergeCell ref="Q225:R225"/>
    <mergeCell ref="S225:U225"/>
    <mergeCell ref="V225:W225"/>
    <mergeCell ref="A226:C226"/>
    <mergeCell ref="D226:H226"/>
    <mergeCell ref="I226:J226"/>
    <mergeCell ref="K226:L226"/>
    <mergeCell ref="M226:N226"/>
    <mergeCell ref="Q226:R226"/>
    <mergeCell ref="S226:U226"/>
    <mergeCell ref="V226:W226"/>
    <mergeCell ref="A227:C227"/>
    <mergeCell ref="D227:H227"/>
    <mergeCell ref="I227:J227"/>
    <mergeCell ref="K227:L227"/>
    <mergeCell ref="M227:N227"/>
    <mergeCell ref="Q227:R227"/>
    <mergeCell ref="S227:U227"/>
    <mergeCell ref="V227:W227"/>
    <mergeCell ref="A228:C228"/>
    <mergeCell ref="D228:H228"/>
    <mergeCell ref="I228:J228"/>
    <mergeCell ref="K228:L228"/>
    <mergeCell ref="M228:N228"/>
    <mergeCell ref="Q228:R228"/>
    <mergeCell ref="S228:U228"/>
    <mergeCell ref="V228:W228"/>
    <mergeCell ref="A229:C229"/>
    <mergeCell ref="D229:H229"/>
    <mergeCell ref="I229:J229"/>
    <mergeCell ref="K229:L229"/>
    <mergeCell ref="M229:N229"/>
    <mergeCell ref="Q229:R229"/>
    <mergeCell ref="S229:U229"/>
    <mergeCell ref="V229:W229"/>
    <mergeCell ref="A230:C230"/>
    <mergeCell ref="D230:H230"/>
    <mergeCell ref="I230:J230"/>
    <mergeCell ref="K230:L230"/>
    <mergeCell ref="M230:N230"/>
    <mergeCell ref="Q230:R230"/>
    <mergeCell ref="S230:U230"/>
    <mergeCell ref="V230:W230"/>
    <mergeCell ref="A231:C231"/>
    <mergeCell ref="D231:H231"/>
    <mergeCell ref="I231:J231"/>
    <mergeCell ref="K231:L231"/>
    <mergeCell ref="M231:N231"/>
    <mergeCell ref="Q231:R231"/>
    <mergeCell ref="S231:U231"/>
    <mergeCell ref="V231:W231"/>
    <mergeCell ref="A232:C232"/>
    <mergeCell ref="D232:H232"/>
    <mergeCell ref="I232:J232"/>
    <mergeCell ref="K232:L232"/>
    <mergeCell ref="M232:N232"/>
    <mergeCell ref="Q232:R232"/>
    <mergeCell ref="S232:U232"/>
    <mergeCell ref="V232:W232"/>
    <mergeCell ref="A233:C233"/>
    <mergeCell ref="D233:H233"/>
    <mergeCell ref="I233:J233"/>
    <mergeCell ref="K233:L233"/>
    <mergeCell ref="M233:N233"/>
    <mergeCell ref="Q233:R233"/>
    <mergeCell ref="S233:U233"/>
    <mergeCell ref="V233:W233"/>
    <mergeCell ref="A234:C234"/>
    <mergeCell ref="D234:H234"/>
    <mergeCell ref="I234:J234"/>
    <mergeCell ref="K234:L234"/>
    <mergeCell ref="M234:N234"/>
    <mergeCell ref="Q234:R234"/>
    <mergeCell ref="S234:U234"/>
    <mergeCell ref="V234:W234"/>
    <mergeCell ref="A235:C235"/>
    <mergeCell ref="D235:H235"/>
    <mergeCell ref="I235:J235"/>
    <mergeCell ref="K235:L235"/>
    <mergeCell ref="M235:N235"/>
    <mergeCell ref="Q235:R235"/>
    <mergeCell ref="S235:U235"/>
    <mergeCell ref="V235:W235"/>
    <mergeCell ref="A236:C236"/>
    <mergeCell ref="D236:H236"/>
    <mergeCell ref="I236:J236"/>
    <mergeCell ref="K236:L236"/>
    <mergeCell ref="M236:N236"/>
    <mergeCell ref="Q236:R236"/>
    <mergeCell ref="S236:U236"/>
    <mergeCell ref="V236:W236"/>
    <mergeCell ref="A237:C237"/>
    <mergeCell ref="D237:H237"/>
    <mergeCell ref="I237:J237"/>
    <mergeCell ref="K237:L237"/>
    <mergeCell ref="M237:N237"/>
    <mergeCell ref="Q237:R237"/>
    <mergeCell ref="S237:U237"/>
    <mergeCell ref="V237:W237"/>
    <mergeCell ref="A238:C238"/>
    <mergeCell ref="D238:H238"/>
    <mergeCell ref="I238:J238"/>
    <mergeCell ref="K238:L238"/>
    <mergeCell ref="M238:N238"/>
    <mergeCell ref="Q238:R238"/>
    <mergeCell ref="S238:U238"/>
    <mergeCell ref="V238:W238"/>
    <mergeCell ref="A239:C239"/>
    <mergeCell ref="D239:H239"/>
    <mergeCell ref="I239:J239"/>
    <mergeCell ref="K239:L239"/>
    <mergeCell ref="M239:N239"/>
    <mergeCell ref="Q239:R239"/>
    <mergeCell ref="S239:U239"/>
    <mergeCell ref="V239:W239"/>
    <mergeCell ref="A240:C240"/>
    <mergeCell ref="D240:H240"/>
    <mergeCell ref="I240:J240"/>
    <mergeCell ref="K240:L240"/>
    <mergeCell ref="M240:N240"/>
    <mergeCell ref="Q240:R240"/>
    <mergeCell ref="S240:U240"/>
    <mergeCell ref="V240:W240"/>
    <mergeCell ref="A241:C241"/>
    <mergeCell ref="D241:H241"/>
    <mergeCell ref="I241:J241"/>
    <mergeCell ref="K241:L241"/>
    <mergeCell ref="M241:N241"/>
    <mergeCell ref="Q241:R241"/>
    <mergeCell ref="S241:U241"/>
    <mergeCell ref="V241:W241"/>
    <mergeCell ref="A242:C242"/>
    <mergeCell ref="D242:H242"/>
    <mergeCell ref="I242:J242"/>
    <mergeCell ref="K242:L242"/>
    <mergeCell ref="M242:N242"/>
    <mergeCell ref="Q242:R242"/>
    <mergeCell ref="S242:U242"/>
    <mergeCell ref="V242:W242"/>
    <mergeCell ref="A243:C243"/>
    <mergeCell ref="D243:H243"/>
    <mergeCell ref="I243:J243"/>
    <mergeCell ref="K243:L243"/>
    <mergeCell ref="M243:N243"/>
    <mergeCell ref="Q243:R243"/>
    <mergeCell ref="S243:U243"/>
    <mergeCell ref="V243:W243"/>
    <mergeCell ref="A244:C244"/>
    <mergeCell ref="D244:H244"/>
    <mergeCell ref="I244:J244"/>
    <mergeCell ref="K244:L244"/>
    <mergeCell ref="M244:N244"/>
    <mergeCell ref="Q244:R244"/>
    <mergeCell ref="S244:U244"/>
    <mergeCell ref="V244:W244"/>
    <mergeCell ref="A245:C245"/>
    <mergeCell ref="D245:H245"/>
    <mergeCell ref="I245:J245"/>
    <mergeCell ref="K245:L245"/>
    <mergeCell ref="M245:N245"/>
    <mergeCell ref="Q245:R245"/>
    <mergeCell ref="S245:U245"/>
    <mergeCell ref="V245:W245"/>
    <mergeCell ref="A246:C246"/>
    <mergeCell ref="D246:H246"/>
    <mergeCell ref="I246:J246"/>
    <mergeCell ref="K246:L246"/>
    <mergeCell ref="M246:N246"/>
    <mergeCell ref="Q246:R246"/>
    <mergeCell ref="S246:U246"/>
    <mergeCell ref="V246:W246"/>
    <mergeCell ref="A247:C247"/>
    <mergeCell ref="D247:H247"/>
    <mergeCell ref="I247:J247"/>
    <mergeCell ref="K247:L247"/>
    <mergeCell ref="M247:N247"/>
    <mergeCell ref="Q247:R247"/>
    <mergeCell ref="S247:U247"/>
    <mergeCell ref="V247:W247"/>
    <mergeCell ref="A248:C248"/>
    <mergeCell ref="D248:H248"/>
    <mergeCell ref="I248:J248"/>
    <mergeCell ref="K248:L248"/>
    <mergeCell ref="M248:N248"/>
    <mergeCell ref="Q248:R248"/>
    <mergeCell ref="S248:U248"/>
    <mergeCell ref="V248:W248"/>
    <mergeCell ref="A249:C249"/>
    <mergeCell ref="D249:H249"/>
    <mergeCell ref="I249:J249"/>
    <mergeCell ref="K249:L249"/>
    <mergeCell ref="M249:N249"/>
    <mergeCell ref="Q249:R249"/>
    <mergeCell ref="S249:U249"/>
    <mergeCell ref="V249:W249"/>
    <mergeCell ref="A250:C250"/>
    <mergeCell ref="D250:H250"/>
    <mergeCell ref="I250:J250"/>
    <mergeCell ref="K250:L250"/>
    <mergeCell ref="M250:N250"/>
    <mergeCell ref="Q250:R250"/>
    <mergeCell ref="S250:U250"/>
    <mergeCell ref="V250:W250"/>
    <mergeCell ref="A251:C251"/>
    <mergeCell ref="D251:H251"/>
    <mergeCell ref="I251:J251"/>
    <mergeCell ref="K251:L251"/>
    <mergeCell ref="M251:N251"/>
    <mergeCell ref="Q251:R251"/>
    <mergeCell ref="S251:U251"/>
    <mergeCell ref="V251:W251"/>
    <mergeCell ref="A252:C252"/>
    <mergeCell ref="D252:H252"/>
    <mergeCell ref="I252:J252"/>
    <mergeCell ref="K252:L252"/>
    <mergeCell ref="M252:N252"/>
    <mergeCell ref="Q252:R252"/>
    <mergeCell ref="S252:U252"/>
    <mergeCell ref="V252:W252"/>
    <mergeCell ref="A253:C253"/>
    <mergeCell ref="D253:H253"/>
    <mergeCell ref="I253:J253"/>
    <mergeCell ref="K253:L253"/>
    <mergeCell ref="M253:N253"/>
    <mergeCell ref="Q253:R253"/>
    <mergeCell ref="S253:U253"/>
    <mergeCell ref="V253:W253"/>
    <mergeCell ref="A254:C254"/>
    <mergeCell ref="D254:H254"/>
    <mergeCell ref="I254:J254"/>
    <mergeCell ref="K254:L254"/>
    <mergeCell ref="M254:N254"/>
    <mergeCell ref="Q254:R254"/>
    <mergeCell ref="S254:U254"/>
    <mergeCell ref="V254:W254"/>
    <mergeCell ref="A255:C255"/>
    <mergeCell ref="D255:H255"/>
    <mergeCell ref="I255:J255"/>
    <mergeCell ref="K255:L255"/>
    <mergeCell ref="M255:N255"/>
    <mergeCell ref="Q255:R255"/>
    <mergeCell ref="S255:U255"/>
    <mergeCell ref="V255:W255"/>
    <mergeCell ref="A256:C256"/>
    <mergeCell ref="D256:H256"/>
    <mergeCell ref="I256:J256"/>
    <mergeCell ref="K256:L256"/>
    <mergeCell ref="M256:N256"/>
    <mergeCell ref="Q256:R256"/>
    <mergeCell ref="S256:U256"/>
    <mergeCell ref="V256:W256"/>
    <mergeCell ref="A257:C257"/>
    <mergeCell ref="D257:H257"/>
    <mergeCell ref="I257:J257"/>
    <mergeCell ref="K257:L257"/>
    <mergeCell ref="M257:N257"/>
    <mergeCell ref="Q257:R257"/>
    <mergeCell ref="S257:U257"/>
    <mergeCell ref="V257:W257"/>
    <mergeCell ref="A258:C258"/>
    <mergeCell ref="D258:H258"/>
    <mergeCell ref="I258:J258"/>
    <mergeCell ref="K258:L258"/>
    <mergeCell ref="M258:N258"/>
    <mergeCell ref="Q258:R258"/>
    <mergeCell ref="S258:U258"/>
    <mergeCell ref="V258:W258"/>
    <mergeCell ref="A259:L259"/>
    <mergeCell ref="M259:N259"/>
    <mergeCell ref="Q259:R259"/>
    <mergeCell ref="S259:W259"/>
    <mergeCell ref="A261:D261"/>
    <mergeCell ref="F261:K261"/>
    <mergeCell ref="A263:F263"/>
    <mergeCell ref="A264:C264"/>
    <mergeCell ref="D264:H264"/>
    <mergeCell ref="I264:J264"/>
    <mergeCell ref="K264:L264"/>
    <mergeCell ref="M264:N264"/>
    <mergeCell ref="Q264:R264"/>
    <mergeCell ref="S264:U264"/>
    <mergeCell ref="V264:W264"/>
    <mergeCell ref="A265:C265"/>
    <mergeCell ref="D265:H265"/>
    <mergeCell ref="I265:J265"/>
    <mergeCell ref="K265:L265"/>
    <mergeCell ref="M265:N265"/>
    <mergeCell ref="Q265:R265"/>
    <mergeCell ref="S265:U265"/>
    <mergeCell ref="V265:W265"/>
    <mergeCell ref="A266:C266"/>
    <mergeCell ref="D266:H266"/>
    <mergeCell ref="I266:J266"/>
    <mergeCell ref="K266:L266"/>
    <mergeCell ref="M266:N266"/>
    <mergeCell ref="Q266:R266"/>
    <mergeCell ref="S266:U266"/>
    <mergeCell ref="V266:W266"/>
    <mergeCell ref="A267:C267"/>
    <mergeCell ref="D267:H267"/>
    <mergeCell ref="I267:J267"/>
    <mergeCell ref="K267:L267"/>
    <mergeCell ref="M267:N267"/>
    <mergeCell ref="Q267:R267"/>
    <mergeCell ref="S267:U267"/>
    <mergeCell ref="V267:W267"/>
    <mergeCell ref="A268:C268"/>
    <mergeCell ref="D268:H268"/>
    <mergeCell ref="I268:J268"/>
    <mergeCell ref="K268:L268"/>
    <mergeCell ref="M268:N268"/>
    <mergeCell ref="Q268:R268"/>
    <mergeCell ref="S268:U268"/>
    <mergeCell ref="V268:W268"/>
    <mergeCell ref="A269:C269"/>
    <mergeCell ref="D269:H269"/>
    <mergeCell ref="I269:J269"/>
    <mergeCell ref="K269:L269"/>
    <mergeCell ref="M269:N269"/>
    <mergeCell ref="Q269:R269"/>
    <mergeCell ref="S269:U269"/>
    <mergeCell ref="V269:W269"/>
    <mergeCell ref="A270:C270"/>
    <mergeCell ref="D270:H270"/>
    <mergeCell ref="I270:J270"/>
    <mergeCell ref="K270:L270"/>
    <mergeCell ref="M270:N270"/>
    <mergeCell ref="Q270:R270"/>
    <mergeCell ref="S270:U270"/>
    <mergeCell ref="V270:W270"/>
    <mergeCell ref="A271:C271"/>
    <mergeCell ref="D271:H271"/>
    <mergeCell ref="I271:J271"/>
    <mergeCell ref="K271:L271"/>
    <mergeCell ref="M271:N271"/>
    <mergeCell ref="Q271:R271"/>
    <mergeCell ref="S271:U271"/>
    <mergeCell ref="V271:W271"/>
    <mergeCell ref="A272:C272"/>
    <mergeCell ref="D272:H272"/>
    <mergeCell ref="I272:J272"/>
    <mergeCell ref="K272:L272"/>
    <mergeCell ref="M272:N272"/>
    <mergeCell ref="Q272:R272"/>
    <mergeCell ref="S272:U272"/>
    <mergeCell ref="V272:W272"/>
    <mergeCell ref="A273:C273"/>
    <mergeCell ref="D273:H273"/>
    <mergeCell ref="I273:J273"/>
    <mergeCell ref="K273:L273"/>
    <mergeCell ref="M273:N273"/>
    <mergeCell ref="Q273:R273"/>
    <mergeCell ref="S273:U273"/>
    <mergeCell ref="V273:W273"/>
    <mergeCell ref="A274:C274"/>
    <mergeCell ref="D274:H274"/>
    <mergeCell ref="I274:J274"/>
    <mergeCell ref="K274:L274"/>
    <mergeCell ref="M274:N274"/>
    <mergeCell ref="Q274:R274"/>
    <mergeCell ref="S274:U274"/>
    <mergeCell ref="V274:W274"/>
    <mergeCell ref="A275:C275"/>
    <mergeCell ref="D275:H275"/>
    <mergeCell ref="I275:J275"/>
    <mergeCell ref="K275:L275"/>
    <mergeCell ref="M275:N275"/>
    <mergeCell ref="Q275:R275"/>
    <mergeCell ref="S275:U275"/>
    <mergeCell ref="V275:W275"/>
    <mergeCell ref="A276:C276"/>
    <mergeCell ref="D276:H276"/>
    <mergeCell ref="I276:J276"/>
    <mergeCell ref="K276:L276"/>
    <mergeCell ref="M276:N276"/>
    <mergeCell ref="Q276:R276"/>
    <mergeCell ref="S276:U276"/>
    <mergeCell ref="V276:W276"/>
    <mergeCell ref="A277:C277"/>
    <mergeCell ref="D277:H277"/>
    <mergeCell ref="I277:J277"/>
    <mergeCell ref="K277:L277"/>
    <mergeCell ref="M277:N277"/>
    <mergeCell ref="Q277:R277"/>
    <mergeCell ref="S277:U277"/>
    <mergeCell ref="V277:W277"/>
    <mergeCell ref="A278:C278"/>
    <mergeCell ref="D278:H278"/>
    <mergeCell ref="I278:J278"/>
    <mergeCell ref="K278:L278"/>
    <mergeCell ref="M278:N278"/>
    <mergeCell ref="Q278:R278"/>
    <mergeCell ref="S278:U278"/>
    <mergeCell ref="V278:W278"/>
    <mergeCell ref="A279:C279"/>
    <mergeCell ref="D279:H279"/>
    <mergeCell ref="I279:J279"/>
    <mergeCell ref="K279:L279"/>
    <mergeCell ref="M279:N279"/>
    <mergeCell ref="Q279:R279"/>
    <mergeCell ref="S279:U279"/>
    <mergeCell ref="V279:W279"/>
    <mergeCell ref="A280:C280"/>
    <mergeCell ref="D280:H280"/>
    <mergeCell ref="I280:J280"/>
    <mergeCell ref="K280:L280"/>
    <mergeCell ref="M280:N280"/>
    <mergeCell ref="Q280:R280"/>
    <mergeCell ref="S280:U280"/>
    <mergeCell ref="V280:W280"/>
    <mergeCell ref="A281:C281"/>
    <mergeCell ref="D281:H281"/>
    <mergeCell ref="I281:J281"/>
    <mergeCell ref="K281:L281"/>
    <mergeCell ref="M281:N281"/>
    <mergeCell ref="Q281:R281"/>
    <mergeCell ref="S281:U281"/>
    <mergeCell ref="V281:W281"/>
    <mergeCell ref="A282:C282"/>
    <mergeCell ref="D282:H282"/>
    <mergeCell ref="I282:J282"/>
    <mergeCell ref="K282:L282"/>
    <mergeCell ref="M282:N282"/>
    <mergeCell ref="Q282:R282"/>
    <mergeCell ref="S282:U282"/>
    <mergeCell ref="V282:W282"/>
    <mergeCell ref="A283:C283"/>
    <mergeCell ref="D283:H283"/>
    <mergeCell ref="I283:J283"/>
    <mergeCell ref="K283:L283"/>
    <mergeCell ref="M283:N283"/>
    <mergeCell ref="Q283:R283"/>
    <mergeCell ref="S283:U283"/>
    <mergeCell ref="V283:W283"/>
    <mergeCell ref="A284:C284"/>
    <mergeCell ref="D284:H284"/>
    <mergeCell ref="I284:J284"/>
    <mergeCell ref="K284:L284"/>
    <mergeCell ref="M284:N284"/>
    <mergeCell ref="Q284:R284"/>
    <mergeCell ref="S284:U284"/>
    <mergeCell ref="V284:W284"/>
    <mergeCell ref="A285:C285"/>
    <mergeCell ref="D285:H285"/>
    <mergeCell ref="I285:J285"/>
    <mergeCell ref="K285:L285"/>
    <mergeCell ref="M285:N285"/>
    <mergeCell ref="Q285:R285"/>
    <mergeCell ref="S285:U285"/>
    <mergeCell ref="V285:W285"/>
    <mergeCell ref="A286:C286"/>
    <mergeCell ref="D286:H286"/>
    <mergeCell ref="I286:J286"/>
    <mergeCell ref="K286:L286"/>
    <mergeCell ref="M286:N286"/>
    <mergeCell ref="Q286:R286"/>
    <mergeCell ref="S286:U286"/>
    <mergeCell ref="V286:W286"/>
    <mergeCell ref="A287:C287"/>
    <mergeCell ref="D287:H287"/>
    <mergeCell ref="I287:J287"/>
    <mergeCell ref="K287:L287"/>
    <mergeCell ref="M287:N287"/>
    <mergeCell ref="Q287:R287"/>
    <mergeCell ref="S287:U287"/>
    <mergeCell ref="V287:W287"/>
    <mergeCell ref="A288:C288"/>
    <mergeCell ref="D288:H288"/>
    <mergeCell ref="I288:J288"/>
    <mergeCell ref="K288:L288"/>
    <mergeCell ref="M288:N288"/>
    <mergeCell ref="Q288:R288"/>
    <mergeCell ref="S288:U288"/>
    <mergeCell ref="V288:W288"/>
    <mergeCell ref="A289:C289"/>
    <mergeCell ref="D289:H289"/>
    <mergeCell ref="I289:J289"/>
    <mergeCell ref="K289:L289"/>
    <mergeCell ref="M289:N289"/>
    <mergeCell ref="Q289:R289"/>
    <mergeCell ref="S289:U289"/>
    <mergeCell ref="V289:W289"/>
    <mergeCell ref="A290:C290"/>
    <mergeCell ref="D290:H290"/>
    <mergeCell ref="I290:J290"/>
    <mergeCell ref="K290:L290"/>
    <mergeCell ref="M290:N290"/>
    <mergeCell ref="Q290:R290"/>
    <mergeCell ref="S290:U290"/>
    <mergeCell ref="V290:W290"/>
    <mergeCell ref="A291:C291"/>
    <mergeCell ref="D291:H291"/>
    <mergeCell ref="I291:J291"/>
    <mergeCell ref="K291:L291"/>
    <mergeCell ref="M291:N291"/>
    <mergeCell ref="Q291:R291"/>
    <mergeCell ref="S291:U291"/>
    <mergeCell ref="V291:W291"/>
    <mergeCell ref="A292:C292"/>
    <mergeCell ref="D292:H292"/>
    <mergeCell ref="I292:J292"/>
    <mergeCell ref="K292:L292"/>
    <mergeCell ref="M292:N292"/>
    <mergeCell ref="Q292:R292"/>
    <mergeCell ref="S292:U292"/>
    <mergeCell ref="V292:W292"/>
    <mergeCell ref="A293:C293"/>
    <mergeCell ref="D293:H293"/>
    <mergeCell ref="I293:J293"/>
    <mergeCell ref="K293:L293"/>
    <mergeCell ref="M293:N293"/>
    <mergeCell ref="Q293:R293"/>
    <mergeCell ref="S293:U293"/>
    <mergeCell ref="V293:W293"/>
    <mergeCell ref="A294:C294"/>
    <mergeCell ref="D294:H294"/>
    <mergeCell ref="I294:J294"/>
    <mergeCell ref="K294:L294"/>
    <mergeCell ref="M294:N294"/>
    <mergeCell ref="Q294:R294"/>
    <mergeCell ref="S294:U294"/>
    <mergeCell ref="V294:W294"/>
    <mergeCell ref="A295:C295"/>
    <mergeCell ref="D295:H295"/>
    <mergeCell ref="I295:J295"/>
    <mergeCell ref="K295:L295"/>
    <mergeCell ref="M295:N295"/>
    <mergeCell ref="Q295:R295"/>
    <mergeCell ref="S295:U295"/>
    <mergeCell ref="V295:W295"/>
    <mergeCell ref="A296:C296"/>
    <mergeCell ref="D296:H296"/>
    <mergeCell ref="I296:J296"/>
    <mergeCell ref="K296:L296"/>
    <mergeCell ref="M296:N296"/>
    <mergeCell ref="Q296:R296"/>
    <mergeCell ref="S296:U296"/>
    <mergeCell ref="V296:W296"/>
    <mergeCell ref="A297:C297"/>
    <mergeCell ref="D297:H297"/>
    <mergeCell ref="I297:J297"/>
    <mergeCell ref="K297:L297"/>
    <mergeCell ref="M297:N297"/>
    <mergeCell ref="Q297:R297"/>
    <mergeCell ref="S297:U297"/>
    <mergeCell ref="V297:W297"/>
    <mergeCell ref="A298:C298"/>
    <mergeCell ref="D298:H298"/>
    <mergeCell ref="I298:J298"/>
    <mergeCell ref="K298:L298"/>
    <mergeCell ref="M298:N298"/>
    <mergeCell ref="Q298:R298"/>
    <mergeCell ref="S298:U298"/>
    <mergeCell ref="V298:W298"/>
    <mergeCell ref="A299:C299"/>
    <mergeCell ref="D299:H299"/>
    <mergeCell ref="I299:J299"/>
    <mergeCell ref="K299:L299"/>
    <mergeCell ref="M299:N299"/>
    <mergeCell ref="Q299:R299"/>
    <mergeCell ref="S299:U299"/>
    <mergeCell ref="V299:W299"/>
    <mergeCell ref="A300:C300"/>
    <mergeCell ref="D300:H300"/>
    <mergeCell ref="I300:J300"/>
    <mergeCell ref="K300:L300"/>
    <mergeCell ref="M300:N300"/>
    <mergeCell ref="Q300:R300"/>
    <mergeCell ref="S300:U300"/>
    <mergeCell ref="V300:W300"/>
    <mergeCell ref="A301:C301"/>
    <mergeCell ref="D301:H301"/>
    <mergeCell ref="I301:J301"/>
    <mergeCell ref="K301:L301"/>
    <mergeCell ref="M301:N301"/>
    <mergeCell ref="Q301:R301"/>
    <mergeCell ref="S301:U301"/>
    <mergeCell ref="V301:W301"/>
    <mergeCell ref="A302:C302"/>
    <mergeCell ref="D302:H302"/>
    <mergeCell ref="I302:J302"/>
    <mergeCell ref="K302:L302"/>
    <mergeCell ref="M302:N302"/>
    <mergeCell ref="Q302:R302"/>
    <mergeCell ref="S302:U302"/>
    <mergeCell ref="V302:W302"/>
    <mergeCell ref="A303:C303"/>
    <mergeCell ref="D303:H303"/>
    <mergeCell ref="I303:J303"/>
    <mergeCell ref="K303:L303"/>
    <mergeCell ref="M303:N303"/>
    <mergeCell ref="Q303:R303"/>
    <mergeCell ref="S303:U303"/>
    <mergeCell ref="V303:W303"/>
    <mergeCell ref="A304:C304"/>
    <mergeCell ref="D304:H304"/>
    <mergeCell ref="I304:J304"/>
    <mergeCell ref="K304:L304"/>
    <mergeCell ref="M304:N304"/>
    <mergeCell ref="Q304:R304"/>
    <mergeCell ref="S304:U304"/>
    <mergeCell ref="V304:W304"/>
    <mergeCell ref="A305:C305"/>
    <mergeCell ref="D305:H305"/>
    <mergeCell ref="I305:J305"/>
    <mergeCell ref="K305:L305"/>
    <mergeCell ref="M305:N305"/>
    <mergeCell ref="Q305:R305"/>
    <mergeCell ref="S305:U305"/>
    <mergeCell ref="V305:W305"/>
    <mergeCell ref="A306:C306"/>
    <mergeCell ref="D306:H306"/>
    <mergeCell ref="I306:J306"/>
    <mergeCell ref="K306:L306"/>
    <mergeCell ref="M306:N306"/>
    <mergeCell ref="Q306:R306"/>
    <mergeCell ref="S306:U306"/>
    <mergeCell ref="V306:W306"/>
    <mergeCell ref="A307:C307"/>
    <mergeCell ref="D307:H307"/>
    <mergeCell ref="I307:J307"/>
    <mergeCell ref="K307:L307"/>
    <mergeCell ref="M307:N307"/>
    <mergeCell ref="Q307:R307"/>
    <mergeCell ref="S307:U307"/>
    <mergeCell ref="V307:W307"/>
    <mergeCell ref="A308:C308"/>
    <mergeCell ref="D308:H308"/>
    <mergeCell ref="I308:J308"/>
    <mergeCell ref="K308:L308"/>
    <mergeCell ref="M308:N308"/>
    <mergeCell ref="Q308:R308"/>
    <mergeCell ref="S308:U308"/>
    <mergeCell ref="V308:W308"/>
    <mergeCell ref="A309:C309"/>
    <mergeCell ref="D309:H309"/>
    <mergeCell ref="I309:J309"/>
    <mergeCell ref="K309:L309"/>
    <mergeCell ref="M309:N309"/>
    <mergeCell ref="Q309:R309"/>
    <mergeCell ref="S309:U309"/>
    <mergeCell ref="V309:W309"/>
    <mergeCell ref="A310:C310"/>
    <mergeCell ref="D310:H310"/>
    <mergeCell ref="I310:J310"/>
    <mergeCell ref="K310:L310"/>
    <mergeCell ref="M310:N310"/>
    <mergeCell ref="Q310:R310"/>
    <mergeCell ref="S310:U310"/>
    <mergeCell ref="V310:W310"/>
    <mergeCell ref="A311:C311"/>
    <mergeCell ref="D311:H311"/>
    <mergeCell ref="I311:J311"/>
    <mergeCell ref="K311:L311"/>
    <mergeCell ref="M311:N311"/>
    <mergeCell ref="Q311:R311"/>
    <mergeCell ref="S311:U311"/>
    <mergeCell ref="V311:W311"/>
    <mergeCell ref="A312:C312"/>
    <mergeCell ref="D312:H312"/>
    <mergeCell ref="I312:J312"/>
    <mergeCell ref="K312:L312"/>
    <mergeCell ref="M312:N312"/>
    <mergeCell ref="Q312:R312"/>
    <mergeCell ref="S312:U312"/>
    <mergeCell ref="V312:W312"/>
    <mergeCell ref="A313:C313"/>
    <mergeCell ref="D313:H313"/>
    <mergeCell ref="I313:J313"/>
    <mergeCell ref="K313:L313"/>
    <mergeCell ref="M313:N313"/>
    <mergeCell ref="Q313:R313"/>
    <mergeCell ref="S313:U313"/>
    <mergeCell ref="V313:W313"/>
    <mergeCell ref="A314:C314"/>
    <mergeCell ref="D314:H314"/>
    <mergeCell ref="I314:J314"/>
    <mergeCell ref="K314:L314"/>
    <mergeCell ref="M314:N314"/>
    <mergeCell ref="Q314:R314"/>
    <mergeCell ref="S314:U314"/>
    <mergeCell ref="V314:W314"/>
    <mergeCell ref="A315:C315"/>
    <mergeCell ref="D315:H315"/>
    <mergeCell ref="I315:J315"/>
    <mergeCell ref="K315:L315"/>
    <mergeCell ref="M315:N315"/>
    <mergeCell ref="Q315:R315"/>
    <mergeCell ref="S315:U315"/>
    <mergeCell ref="V315:W315"/>
    <mergeCell ref="A316:C316"/>
    <mergeCell ref="D316:H316"/>
    <mergeCell ref="I316:J316"/>
    <mergeCell ref="K316:L316"/>
    <mergeCell ref="M316:N316"/>
    <mergeCell ref="Q316:R316"/>
    <mergeCell ref="S316:U316"/>
    <mergeCell ref="V316:W316"/>
    <mergeCell ref="A317:C317"/>
    <mergeCell ref="D317:H317"/>
    <mergeCell ref="I317:J317"/>
    <mergeCell ref="K317:L317"/>
    <mergeCell ref="M317:N317"/>
    <mergeCell ref="Q317:R317"/>
    <mergeCell ref="S317:U317"/>
    <mergeCell ref="V317:W317"/>
    <mergeCell ref="A318:C318"/>
    <mergeCell ref="D318:H318"/>
    <mergeCell ref="I318:J318"/>
    <mergeCell ref="K318:L318"/>
    <mergeCell ref="M318:N318"/>
    <mergeCell ref="Q318:R318"/>
    <mergeCell ref="S318:U318"/>
    <mergeCell ref="V318:W318"/>
    <mergeCell ref="A319:C319"/>
    <mergeCell ref="D319:H319"/>
    <mergeCell ref="I319:J319"/>
    <mergeCell ref="K319:L319"/>
    <mergeCell ref="M319:N319"/>
    <mergeCell ref="Q319:R319"/>
    <mergeCell ref="S319:U319"/>
    <mergeCell ref="V319:W319"/>
    <mergeCell ref="A320:C320"/>
    <mergeCell ref="D320:H320"/>
    <mergeCell ref="I320:J320"/>
    <mergeCell ref="K320:L320"/>
    <mergeCell ref="M320:N320"/>
    <mergeCell ref="Q320:R320"/>
    <mergeCell ref="S320:U320"/>
    <mergeCell ref="V320:W320"/>
    <mergeCell ref="A321:C321"/>
    <mergeCell ref="D321:H321"/>
    <mergeCell ref="I321:J321"/>
    <mergeCell ref="K321:L321"/>
    <mergeCell ref="M321:N321"/>
    <mergeCell ref="Q321:R321"/>
    <mergeCell ref="S321:U321"/>
    <mergeCell ref="V321:W321"/>
    <mergeCell ref="A322:C322"/>
    <mergeCell ref="D322:H322"/>
    <mergeCell ref="I322:J322"/>
    <mergeCell ref="K322:L322"/>
    <mergeCell ref="M322:N322"/>
    <mergeCell ref="Q322:R322"/>
    <mergeCell ref="S322:U322"/>
    <mergeCell ref="V322:W322"/>
    <mergeCell ref="A323:C323"/>
    <mergeCell ref="D323:H323"/>
    <mergeCell ref="I323:J323"/>
    <mergeCell ref="K323:L323"/>
    <mergeCell ref="M323:N323"/>
    <mergeCell ref="Q323:R323"/>
    <mergeCell ref="S323:U323"/>
    <mergeCell ref="V323:W323"/>
    <mergeCell ref="A324:C324"/>
    <mergeCell ref="D324:H324"/>
    <mergeCell ref="I324:J324"/>
    <mergeCell ref="K324:L324"/>
    <mergeCell ref="M324:N324"/>
    <mergeCell ref="Q324:R324"/>
    <mergeCell ref="S324:U324"/>
    <mergeCell ref="V324:W324"/>
    <mergeCell ref="A325:C325"/>
    <mergeCell ref="D325:H325"/>
    <mergeCell ref="I325:J325"/>
    <mergeCell ref="K325:L325"/>
    <mergeCell ref="M325:N325"/>
    <mergeCell ref="Q325:R325"/>
    <mergeCell ref="S325:U325"/>
    <mergeCell ref="V325:W325"/>
    <mergeCell ref="A326:C326"/>
    <mergeCell ref="D326:H326"/>
    <mergeCell ref="I326:J326"/>
    <mergeCell ref="K326:L326"/>
    <mergeCell ref="M326:N326"/>
    <mergeCell ref="Q326:R326"/>
    <mergeCell ref="S326:U326"/>
    <mergeCell ref="V326:W326"/>
    <mergeCell ref="A327:C327"/>
    <mergeCell ref="D327:H327"/>
    <mergeCell ref="I327:J327"/>
    <mergeCell ref="K327:L327"/>
    <mergeCell ref="M327:N327"/>
    <mergeCell ref="Q327:R327"/>
    <mergeCell ref="S327:U327"/>
    <mergeCell ref="V327:W327"/>
    <mergeCell ref="A328:C328"/>
    <mergeCell ref="D328:H328"/>
    <mergeCell ref="I328:J328"/>
    <mergeCell ref="K328:L328"/>
    <mergeCell ref="M328:N328"/>
    <mergeCell ref="Q328:R328"/>
    <mergeCell ref="S328:U328"/>
    <mergeCell ref="V328:W328"/>
    <mergeCell ref="A329:C329"/>
    <mergeCell ref="D329:H329"/>
    <mergeCell ref="I329:J329"/>
    <mergeCell ref="K329:L329"/>
    <mergeCell ref="M329:N329"/>
    <mergeCell ref="Q329:R329"/>
    <mergeCell ref="S329:U329"/>
    <mergeCell ref="V329:W329"/>
    <mergeCell ref="A330:C330"/>
    <mergeCell ref="D330:H330"/>
    <mergeCell ref="I330:J330"/>
    <mergeCell ref="K330:L330"/>
    <mergeCell ref="M330:N330"/>
    <mergeCell ref="Q330:R330"/>
    <mergeCell ref="S330:U330"/>
    <mergeCell ref="V330:W330"/>
    <mergeCell ref="A331:C331"/>
    <mergeCell ref="D331:H331"/>
    <mergeCell ref="I331:J331"/>
    <mergeCell ref="K331:L331"/>
    <mergeCell ref="M331:N331"/>
    <mergeCell ref="Q331:R331"/>
    <mergeCell ref="S331:U331"/>
    <mergeCell ref="V331:W331"/>
    <mergeCell ref="A332:C332"/>
    <mergeCell ref="D332:H332"/>
    <mergeCell ref="I332:J332"/>
    <mergeCell ref="K332:L332"/>
    <mergeCell ref="M332:N332"/>
    <mergeCell ref="Q332:R332"/>
    <mergeCell ref="S332:U332"/>
    <mergeCell ref="V332:W332"/>
    <mergeCell ref="A333:C333"/>
    <mergeCell ref="D333:H333"/>
    <mergeCell ref="I333:J333"/>
    <mergeCell ref="K333:L333"/>
    <mergeCell ref="M333:N333"/>
    <mergeCell ref="Q333:R333"/>
    <mergeCell ref="S333:U333"/>
    <mergeCell ref="V333:W333"/>
    <mergeCell ref="A334:C334"/>
    <mergeCell ref="D334:H334"/>
    <mergeCell ref="I334:J334"/>
    <mergeCell ref="K334:L334"/>
    <mergeCell ref="M334:N334"/>
    <mergeCell ref="Q334:R334"/>
    <mergeCell ref="S334:U334"/>
    <mergeCell ref="V334:W334"/>
    <mergeCell ref="A335:C335"/>
    <mergeCell ref="D335:H335"/>
    <mergeCell ref="I335:J335"/>
    <mergeCell ref="K335:L335"/>
    <mergeCell ref="M335:N335"/>
    <mergeCell ref="Q335:R335"/>
    <mergeCell ref="S335:U335"/>
    <mergeCell ref="V335:W335"/>
    <mergeCell ref="A336:L336"/>
    <mergeCell ref="M336:N336"/>
    <mergeCell ref="Q336:R336"/>
    <mergeCell ref="S336:W336"/>
    <mergeCell ref="A338:D338"/>
    <mergeCell ref="F338:K338"/>
    <mergeCell ref="A340:F340"/>
    <mergeCell ref="A341:C341"/>
    <mergeCell ref="D341:H341"/>
    <mergeCell ref="I341:J341"/>
    <mergeCell ref="K341:L341"/>
    <mergeCell ref="M341:N341"/>
    <mergeCell ref="Q341:R341"/>
    <mergeCell ref="S341:U341"/>
    <mergeCell ref="V341:W341"/>
    <mergeCell ref="A342:C342"/>
    <mergeCell ref="D342:H342"/>
    <mergeCell ref="I342:J342"/>
    <mergeCell ref="K342:L342"/>
    <mergeCell ref="M342:N342"/>
    <mergeCell ref="Q342:R342"/>
    <mergeCell ref="S342:U342"/>
    <mergeCell ref="V342:W342"/>
    <mergeCell ref="A343:C343"/>
    <mergeCell ref="D343:H343"/>
    <mergeCell ref="I343:J343"/>
    <mergeCell ref="K343:L343"/>
    <mergeCell ref="M343:N343"/>
    <mergeCell ref="Q343:R343"/>
    <mergeCell ref="S343:U343"/>
    <mergeCell ref="V343:W343"/>
    <mergeCell ref="A344:C344"/>
    <mergeCell ref="D344:H344"/>
    <mergeCell ref="I344:J344"/>
    <mergeCell ref="K344:L344"/>
    <mergeCell ref="M344:N344"/>
    <mergeCell ref="Q344:R344"/>
    <mergeCell ref="S344:U344"/>
    <mergeCell ref="V344:W344"/>
    <mergeCell ref="A345:C345"/>
    <mergeCell ref="D345:H345"/>
    <mergeCell ref="I345:J345"/>
    <mergeCell ref="K345:L345"/>
    <mergeCell ref="M345:N345"/>
    <mergeCell ref="Q345:R345"/>
    <mergeCell ref="S345:U345"/>
    <mergeCell ref="V345:W345"/>
    <mergeCell ref="A346:C346"/>
    <mergeCell ref="D346:H346"/>
    <mergeCell ref="I346:J346"/>
    <mergeCell ref="K346:L346"/>
    <mergeCell ref="M346:N346"/>
    <mergeCell ref="Q346:R346"/>
    <mergeCell ref="S346:U346"/>
    <mergeCell ref="V346:W346"/>
    <mergeCell ref="A347:C347"/>
    <mergeCell ref="D347:H347"/>
    <mergeCell ref="I347:J347"/>
    <mergeCell ref="K347:L347"/>
    <mergeCell ref="M347:N347"/>
    <mergeCell ref="Q347:R347"/>
    <mergeCell ref="S347:U347"/>
    <mergeCell ref="V347:W347"/>
    <mergeCell ref="A348:C348"/>
    <mergeCell ref="D348:H348"/>
    <mergeCell ref="I348:J348"/>
    <mergeCell ref="K348:L348"/>
    <mergeCell ref="M348:N348"/>
    <mergeCell ref="Q348:R348"/>
    <mergeCell ref="S348:U348"/>
    <mergeCell ref="V348:W348"/>
    <mergeCell ref="A349:C349"/>
    <mergeCell ref="D349:H349"/>
    <mergeCell ref="I349:J349"/>
    <mergeCell ref="K349:L349"/>
    <mergeCell ref="M349:N349"/>
    <mergeCell ref="Q349:R349"/>
    <mergeCell ref="S349:U349"/>
    <mergeCell ref="V349:W349"/>
    <mergeCell ref="A350:C350"/>
    <mergeCell ref="D350:H350"/>
    <mergeCell ref="I350:J350"/>
    <mergeCell ref="K350:L350"/>
    <mergeCell ref="M350:N350"/>
    <mergeCell ref="Q350:R350"/>
    <mergeCell ref="S350:U350"/>
    <mergeCell ref="V350:W350"/>
    <mergeCell ref="A351:C351"/>
    <mergeCell ref="D351:H351"/>
    <mergeCell ref="I351:J351"/>
    <mergeCell ref="K351:L351"/>
    <mergeCell ref="M351:N351"/>
    <mergeCell ref="Q351:R351"/>
    <mergeCell ref="S351:U351"/>
    <mergeCell ref="V351:W351"/>
    <mergeCell ref="A352:C352"/>
    <mergeCell ref="D352:H352"/>
    <mergeCell ref="I352:J352"/>
    <mergeCell ref="K352:L352"/>
    <mergeCell ref="M352:N352"/>
    <mergeCell ref="Q352:R352"/>
    <mergeCell ref="S352:U352"/>
    <mergeCell ref="V352:W352"/>
    <mergeCell ref="A353:C353"/>
    <mergeCell ref="D353:H353"/>
    <mergeCell ref="I353:J353"/>
    <mergeCell ref="K353:L353"/>
    <mergeCell ref="M353:N353"/>
    <mergeCell ref="Q353:R353"/>
    <mergeCell ref="S353:U353"/>
    <mergeCell ref="V353:W353"/>
    <mergeCell ref="A354:C354"/>
    <mergeCell ref="D354:H354"/>
    <mergeCell ref="I354:J354"/>
    <mergeCell ref="K354:L354"/>
    <mergeCell ref="M354:N354"/>
    <mergeCell ref="Q354:R354"/>
    <mergeCell ref="S354:U354"/>
    <mergeCell ref="V354:W354"/>
    <mergeCell ref="A355:C355"/>
    <mergeCell ref="D355:H355"/>
    <mergeCell ref="I355:J355"/>
    <mergeCell ref="K355:L355"/>
    <mergeCell ref="M355:N355"/>
    <mergeCell ref="Q355:R355"/>
    <mergeCell ref="S355:U355"/>
    <mergeCell ref="V355:W355"/>
    <mergeCell ref="A356:C356"/>
    <mergeCell ref="D356:H356"/>
    <mergeCell ref="I356:J356"/>
    <mergeCell ref="K356:L356"/>
    <mergeCell ref="M356:N356"/>
    <mergeCell ref="Q356:R356"/>
    <mergeCell ref="S356:U356"/>
    <mergeCell ref="V356:W356"/>
    <mergeCell ref="A357:C357"/>
    <mergeCell ref="D357:H357"/>
    <mergeCell ref="I357:J357"/>
    <mergeCell ref="K357:L357"/>
    <mergeCell ref="M357:N357"/>
    <mergeCell ref="Q357:R357"/>
    <mergeCell ref="S357:U357"/>
    <mergeCell ref="V357:W357"/>
    <mergeCell ref="A358:C358"/>
    <mergeCell ref="D358:H358"/>
    <mergeCell ref="I358:J358"/>
    <mergeCell ref="K358:L358"/>
    <mergeCell ref="M358:N358"/>
    <mergeCell ref="Q358:R358"/>
    <mergeCell ref="S358:U358"/>
    <mergeCell ref="V358:W358"/>
    <mergeCell ref="A359:C359"/>
    <mergeCell ref="D359:H359"/>
    <mergeCell ref="I359:J359"/>
    <mergeCell ref="K359:L359"/>
    <mergeCell ref="M359:N359"/>
    <mergeCell ref="Q359:R359"/>
    <mergeCell ref="S359:U359"/>
    <mergeCell ref="V359:W359"/>
    <mergeCell ref="A360:C360"/>
    <mergeCell ref="D360:H360"/>
    <mergeCell ref="I360:J360"/>
    <mergeCell ref="K360:L360"/>
    <mergeCell ref="M360:N360"/>
    <mergeCell ref="Q360:R360"/>
    <mergeCell ref="S360:U360"/>
    <mergeCell ref="V360:W360"/>
    <mergeCell ref="A361:C361"/>
    <mergeCell ref="D361:H361"/>
    <mergeCell ref="I361:J361"/>
    <mergeCell ref="K361:L361"/>
    <mergeCell ref="M361:N361"/>
    <mergeCell ref="Q361:R361"/>
    <mergeCell ref="S361:U361"/>
    <mergeCell ref="V361:W361"/>
    <mergeCell ref="A362:C362"/>
    <mergeCell ref="D362:H362"/>
    <mergeCell ref="I362:J362"/>
    <mergeCell ref="K362:L362"/>
    <mergeCell ref="M362:N362"/>
    <mergeCell ref="Q362:R362"/>
    <mergeCell ref="S362:U362"/>
    <mergeCell ref="V362:W362"/>
    <mergeCell ref="A363:C363"/>
    <mergeCell ref="D363:H363"/>
    <mergeCell ref="I363:J363"/>
    <mergeCell ref="K363:L363"/>
    <mergeCell ref="M363:N363"/>
    <mergeCell ref="Q363:R363"/>
    <mergeCell ref="S363:U363"/>
    <mergeCell ref="V363:W363"/>
    <mergeCell ref="A364:C364"/>
    <mergeCell ref="D364:H364"/>
    <mergeCell ref="I364:J364"/>
    <mergeCell ref="K364:L364"/>
    <mergeCell ref="M364:N364"/>
    <mergeCell ref="Q364:R364"/>
    <mergeCell ref="S364:U364"/>
    <mergeCell ref="V364:W364"/>
    <mergeCell ref="A365:C365"/>
    <mergeCell ref="D365:H365"/>
    <mergeCell ref="I365:J365"/>
    <mergeCell ref="K365:L365"/>
    <mergeCell ref="M365:N365"/>
    <mergeCell ref="Q365:R365"/>
    <mergeCell ref="S365:U365"/>
    <mergeCell ref="V365:W365"/>
    <mergeCell ref="A366:C366"/>
    <mergeCell ref="D366:H366"/>
    <mergeCell ref="I366:J366"/>
    <mergeCell ref="K366:L366"/>
    <mergeCell ref="M366:N366"/>
    <mergeCell ref="Q366:R366"/>
    <mergeCell ref="S366:U366"/>
    <mergeCell ref="V366:W366"/>
    <mergeCell ref="A367:C367"/>
    <mergeCell ref="D367:H367"/>
    <mergeCell ref="I367:J367"/>
    <mergeCell ref="K367:L367"/>
    <mergeCell ref="M367:N367"/>
    <mergeCell ref="Q367:R367"/>
    <mergeCell ref="S367:U367"/>
    <mergeCell ref="V367:W367"/>
    <mergeCell ref="A368:C368"/>
    <mergeCell ref="D368:H368"/>
    <mergeCell ref="I368:J368"/>
    <mergeCell ref="K368:L368"/>
    <mergeCell ref="M368:N368"/>
    <mergeCell ref="Q368:R368"/>
    <mergeCell ref="S368:U368"/>
    <mergeCell ref="V368:W368"/>
    <mergeCell ref="A369:C369"/>
    <mergeCell ref="D369:H369"/>
    <mergeCell ref="I369:J369"/>
    <mergeCell ref="K369:L369"/>
    <mergeCell ref="M369:N369"/>
    <mergeCell ref="Q369:R369"/>
    <mergeCell ref="S369:U369"/>
    <mergeCell ref="V369:W369"/>
    <mergeCell ref="A370:C370"/>
    <mergeCell ref="D370:H370"/>
    <mergeCell ref="I370:J370"/>
    <mergeCell ref="K370:L370"/>
    <mergeCell ref="M370:N370"/>
    <mergeCell ref="Q370:R370"/>
    <mergeCell ref="S370:U370"/>
    <mergeCell ref="V370:W370"/>
    <mergeCell ref="A371:C371"/>
    <mergeCell ref="D371:H371"/>
    <mergeCell ref="I371:J371"/>
    <mergeCell ref="K371:L371"/>
    <mergeCell ref="M371:N371"/>
    <mergeCell ref="Q371:R371"/>
    <mergeCell ref="S371:U371"/>
    <mergeCell ref="V371:W371"/>
    <mergeCell ref="A372:C372"/>
    <mergeCell ref="D372:H372"/>
    <mergeCell ref="I372:J372"/>
    <mergeCell ref="K372:L372"/>
    <mergeCell ref="M372:N372"/>
    <mergeCell ref="Q372:R372"/>
    <mergeCell ref="S372:U372"/>
    <mergeCell ref="V372:W372"/>
    <mergeCell ref="A373:C373"/>
    <mergeCell ref="D373:H373"/>
    <mergeCell ref="I373:J373"/>
    <mergeCell ref="K373:L373"/>
    <mergeCell ref="M373:N373"/>
    <mergeCell ref="Q373:R373"/>
    <mergeCell ref="S373:U373"/>
    <mergeCell ref="V373:W373"/>
    <mergeCell ref="A374:C374"/>
    <mergeCell ref="D374:H374"/>
    <mergeCell ref="I374:J374"/>
    <mergeCell ref="K374:L374"/>
    <mergeCell ref="M374:N374"/>
    <mergeCell ref="Q374:R374"/>
    <mergeCell ref="S374:U374"/>
    <mergeCell ref="V374:W374"/>
    <mergeCell ref="A375:C375"/>
    <mergeCell ref="D375:H375"/>
    <mergeCell ref="I375:J375"/>
    <mergeCell ref="K375:L375"/>
    <mergeCell ref="M375:N375"/>
    <mergeCell ref="Q375:R375"/>
    <mergeCell ref="S375:U375"/>
    <mergeCell ref="V375:W375"/>
    <mergeCell ref="A376:C376"/>
    <mergeCell ref="D376:H376"/>
    <mergeCell ref="I376:J376"/>
    <mergeCell ref="K376:L376"/>
    <mergeCell ref="M376:N376"/>
    <mergeCell ref="Q376:R376"/>
    <mergeCell ref="S376:U376"/>
    <mergeCell ref="V376:W376"/>
    <mergeCell ref="A377:C377"/>
    <mergeCell ref="D377:H377"/>
    <mergeCell ref="I377:J377"/>
    <mergeCell ref="K377:L377"/>
    <mergeCell ref="M377:N377"/>
    <mergeCell ref="Q377:R377"/>
    <mergeCell ref="S377:U377"/>
    <mergeCell ref="V377:W377"/>
    <mergeCell ref="A378:C378"/>
    <mergeCell ref="D378:H378"/>
    <mergeCell ref="I378:J378"/>
    <mergeCell ref="K378:L378"/>
    <mergeCell ref="M378:N378"/>
    <mergeCell ref="Q378:R378"/>
    <mergeCell ref="S378:U378"/>
    <mergeCell ref="V378:W378"/>
    <mergeCell ref="A379:C379"/>
    <mergeCell ref="D379:H379"/>
    <mergeCell ref="I379:J379"/>
    <mergeCell ref="K379:L379"/>
    <mergeCell ref="M379:N379"/>
    <mergeCell ref="Q379:R379"/>
    <mergeCell ref="S379:U379"/>
    <mergeCell ref="V379:W379"/>
    <mergeCell ref="A380:C380"/>
    <mergeCell ref="D380:H380"/>
    <mergeCell ref="I380:J380"/>
    <mergeCell ref="K380:L380"/>
    <mergeCell ref="M380:N380"/>
    <mergeCell ref="Q380:R380"/>
    <mergeCell ref="S380:U380"/>
    <mergeCell ref="V380:W380"/>
    <mergeCell ref="A381:C381"/>
    <mergeCell ref="D381:H381"/>
    <mergeCell ref="I381:J381"/>
    <mergeCell ref="K381:L381"/>
    <mergeCell ref="M381:N381"/>
    <mergeCell ref="Q381:R381"/>
    <mergeCell ref="S381:U381"/>
    <mergeCell ref="V381:W381"/>
    <mergeCell ref="A382:C382"/>
    <mergeCell ref="D382:H382"/>
    <mergeCell ref="I382:J382"/>
    <mergeCell ref="K382:L382"/>
    <mergeCell ref="M382:N382"/>
    <mergeCell ref="Q382:R382"/>
    <mergeCell ref="S382:U382"/>
    <mergeCell ref="V382:W382"/>
    <mergeCell ref="A383:C383"/>
    <mergeCell ref="D383:H383"/>
    <mergeCell ref="I383:J383"/>
    <mergeCell ref="K383:L383"/>
    <mergeCell ref="M383:N383"/>
    <mergeCell ref="Q383:R383"/>
    <mergeCell ref="S383:U383"/>
    <mergeCell ref="V383:W383"/>
    <mergeCell ref="A384:C384"/>
    <mergeCell ref="D384:H384"/>
    <mergeCell ref="I384:J384"/>
    <mergeCell ref="K384:L384"/>
    <mergeCell ref="M384:N384"/>
    <mergeCell ref="Q384:R384"/>
    <mergeCell ref="S384:U384"/>
    <mergeCell ref="V384:W384"/>
    <mergeCell ref="A385:C385"/>
    <mergeCell ref="D385:H385"/>
    <mergeCell ref="I385:J385"/>
    <mergeCell ref="K385:L385"/>
    <mergeCell ref="M385:N385"/>
    <mergeCell ref="Q385:R385"/>
    <mergeCell ref="S385:U385"/>
    <mergeCell ref="V385:W385"/>
    <mergeCell ref="A386:C386"/>
    <mergeCell ref="D386:H386"/>
    <mergeCell ref="I386:J386"/>
    <mergeCell ref="K386:L386"/>
    <mergeCell ref="M386:N386"/>
    <mergeCell ref="Q386:R386"/>
    <mergeCell ref="S386:U386"/>
    <mergeCell ref="V386:W386"/>
    <mergeCell ref="A387:C387"/>
    <mergeCell ref="D387:H387"/>
    <mergeCell ref="I387:J387"/>
    <mergeCell ref="K387:L387"/>
    <mergeCell ref="M387:N387"/>
    <mergeCell ref="Q387:R387"/>
    <mergeCell ref="S387:U387"/>
    <mergeCell ref="V387:W387"/>
    <mergeCell ref="A388:C388"/>
    <mergeCell ref="D388:H388"/>
    <mergeCell ref="I388:J388"/>
    <mergeCell ref="K388:L388"/>
    <mergeCell ref="M388:N388"/>
    <mergeCell ref="Q388:R388"/>
    <mergeCell ref="S388:U388"/>
    <mergeCell ref="V388:W388"/>
    <mergeCell ref="A389:C389"/>
    <mergeCell ref="D389:H389"/>
    <mergeCell ref="I389:J389"/>
    <mergeCell ref="K389:L389"/>
    <mergeCell ref="M389:N389"/>
    <mergeCell ref="Q389:R389"/>
    <mergeCell ref="S389:U389"/>
    <mergeCell ref="V389:W389"/>
    <mergeCell ref="A390:C390"/>
    <mergeCell ref="D390:H390"/>
    <mergeCell ref="I390:J390"/>
    <mergeCell ref="K390:L390"/>
    <mergeCell ref="M390:N390"/>
    <mergeCell ref="Q390:R390"/>
    <mergeCell ref="S390:U390"/>
    <mergeCell ref="V390:W390"/>
    <mergeCell ref="A391:C391"/>
    <mergeCell ref="D391:H391"/>
    <mergeCell ref="I391:J391"/>
    <mergeCell ref="K391:L391"/>
    <mergeCell ref="M391:N391"/>
    <mergeCell ref="Q391:R391"/>
    <mergeCell ref="S391:U391"/>
    <mergeCell ref="V391:W391"/>
    <mergeCell ref="A392:C392"/>
    <mergeCell ref="D392:H392"/>
    <mergeCell ref="I392:J392"/>
    <mergeCell ref="K392:L392"/>
    <mergeCell ref="M392:N392"/>
    <mergeCell ref="Q392:R392"/>
    <mergeCell ref="S392:U392"/>
    <mergeCell ref="V392:W392"/>
    <mergeCell ref="A393:C393"/>
    <mergeCell ref="D393:H393"/>
    <mergeCell ref="I393:J393"/>
    <mergeCell ref="K393:L393"/>
    <mergeCell ref="M393:N393"/>
    <mergeCell ref="Q393:R393"/>
    <mergeCell ref="S393:U393"/>
    <mergeCell ref="V393:W393"/>
    <mergeCell ref="A394:C394"/>
    <mergeCell ref="D394:H394"/>
    <mergeCell ref="I394:J394"/>
    <mergeCell ref="K394:L394"/>
    <mergeCell ref="M394:N394"/>
    <mergeCell ref="Q394:R394"/>
    <mergeCell ref="S394:U394"/>
    <mergeCell ref="V394:W394"/>
    <mergeCell ref="A395:C395"/>
    <mergeCell ref="D395:H395"/>
    <mergeCell ref="I395:J395"/>
    <mergeCell ref="K395:L395"/>
    <mergeCell ref="M395:N395"/>
    <mergeCell ref="Q395:R395"/>
    <mergeCell ref="S395:U395"/>
    <mergeCell ref="V395:W395"/>
    <mergeCell ref="A396:C396"/>
    <mergeCell ref="D396:H396"/>
    <mergeCell ref="I396:J396"/>
    <mergeCell ref="K396:L396"/>
    <mergeCell ref="M396:N396"/>
    <mergeCell ref="Q396:R396"/>
    <mergeCell ref="S396:U396"/>
    <mergeCell ref="V396:W396"/>
    <mergeCell ref="A397:C397"/>
    <mergeCell ref="D397:H397"/>
    <mergeCell ref="I397:J397"/>
    <mergeCell ref="K397:L397"/>
    <mergeCell ref="M397:N397"/>
    <mergeCell ref="Q397:R397"/>
    <mergeCell ref="S397:U397"/>
    <mergeCell ref="V397:W397"/>
    <mergeCell ref="A398:C398"/>
    <mergeCell ref="D398:H398"/>
    <mergeCell ref="I398:J398"/>
    <mergeCell ref="K398:L398"/>
    <mergeCell ref="M398:N398"/>
    <mergeCell ref="Q398:R398"/>
    <mergeCell ref="S398:U398"/>
    <mergeCell ref="V398:W398"/>
    <mergeCell ref="A399:C399"/>
    <mergeCell ref="D399:H399"/>
    <mergeCell ref="I399:J399"/>
    <mergeCell ref="K399:L399"/>
    <mergeCell ref="M399:N399"/>
    <mergeCell ref="Q399:R399"/>
    <mergeCell ref="S399:U399"/>
    <mergeCell ref="V399:W399"/>
    <mergeCell ref="A400:C400"/>
    <mergeCell ref="D400:H400"/>
    <mergeCell ref="I400:J400"/>
    <mergeCell ref="K400:L400"/>
    <mergeCell ref="M400:N400"/>
    <mergeCell ref="Q400:R400"/>
    <mergeCell ref="S400:U400"/>
    <mergeCell ref="V400:W400"/>
    <mergeCell ref="A401:C401"/>
    <mergeCell ref="D401:H401"/>
    <mergeCell ref="I401:J401"/>
    <mergeCell ref="K401:L401"/>
    <mergeCell ref="M401:N401"/>
    <mergeCell ref="Q401:R401"/>
    <mergeCell ref="S401:U401"/>
    <mergeCell ref="V401:W401"/>
    <mergeCell ref="A402:C402"/>
    <mergeCell ref="D402:H402"/>
    <mergeCell ref="I402:J402"/>
    <mergeCell ref="K402:L402"/>
    <mergeCell ref="M402:N402"/>
    <mergeCell ref="Q402:R402"/>
    <mergeCell ref="S402:U402"/>
    <mergeCell ref="V402:W402"/>
    <mergeCell ref="A403:C403"/>
    <mergeCell ref="D403:H403"/>
    <mergeCell ref="I403:J403"/>
    <mergeCell ref="K403:L403"/>
    <mergeCell ref="M403:N403"/>
    <mergeCell ref="Q403:R403"/>
    <mergeCell ref="S403:U403"/>
    <mergeCell ref="V403:W403"/>
    <mergeCell ref="A404:C404"/>
    <mergeCell ref="D404:H404"/>
    <mergeCell ref="I404:J404"/>
    <mergeCell ref="K404:L404"/>
    <mergeCell ref="M404:N404"/>
    <mergeCell ref="Q404:R404"/>
    <mergeCell ref="S404:U404"/>
    <mergeCell ref="V404:W404"/>
    <mergeCell ref="A405:C405"/>
    <mergeCell ref="D405:H405"/>
    <mergeCell ref="I405:J405"/>
    <mergeCell ref="K405:L405"/>
    <mergeCell ref="M405:N405"/>
    <mergeCell ref="Q405:R405"/>
    <mergeCell ref="S405:U405"/>
    <mergeCell ref="V405:W405"/>
    <mergeCell ref="A406:C406"/>
    <mergeCell ref="D406:H406"/>
    <mergeCell ref="I406:J406"/>
    <mergeCell ref="K406:L406"/>
    <mergeCell ref="M406:N406"/>
    <mergeCell ref="Q406:R406"/>
    <mergeCell ref="S406:U406"/>
    <mergeCell ref="V406:W406"/>
    <mergeCell ref="A407:C407"/>
    <mergeCell ref="D407:H407"/>
    <mergeCell ref="I407:J407"/>
    <mergeCell ref="K407:L407"/>
    <mergeCell ref="M407:N407"/>
    <mergeCell ref="Q407:R407"/>
    <mergeCell ref="S407:U407"/>
    <mergeCell ref="V407:W407"/>
    <mergeCell ref="A408:C408"/>
    <mergeCell ref="D408:H408"/>
    <mergeCell ref="I408:J408"/>
    <mergeCell ref="K408:L408"/>
    <mergeCell ref="M408:N408"/>
    <mergeCell ref="Q408:R408"/>
    <mergeCell ref="S408:U408"/>
    <mergeCell ref="V408:W408"/>
    <mergeCell ref="A409:C409"/>
    <mergeCell ref="D409:H409"/>
    <mergeCell ref="I409:J409"/>
    <mergeCell ref="K409:L409"/>
    <mergeCell ref="M409:N409"/>
    <mergeCell ref="Q409:R409"/>
    <mergeCell ref="S409:U409"/>
    <mergeCell ref="V409:W409"/>
    <mergeCell ref="A410:C410"/>
    <mergeCell ref="D410:H410"/>
    <mergeCell ref="I410:J410"/>
    <mergeCell ref="K410:L410"/>
    <mergeCell ref="M410:N410"/>
    <mergeCell ref="Q410:R410"/>
    <mergeCell ref="S410:U410"/>
    <mergeCell ref="V410:W410"/>
    <mergeCell ref="A411:C411"/>
    <mergeCell ref="D411:H411"/>
    <mergeCell ref="I411:J411"/>
    <mergeCell ref="K411:L411"/>
    <mergeCell ref="M411:N411"/>
    <mergeCell ref="Q411:R411"/>
    <mergeCell ref="S411:U411"/>
    <mergeCell ref="V411:W411"/>
    <mergeCell ref="A412:C412"/>
    <mergeCell ref="D412:H412"/>
    <mergeCell ref="I412:J412"/>
    <mergeCell ref="K412:L412"/>
    <mergeCell ref="M412:N412"/>
    <mergeCell ref="Q412:R412"/>
    <mergeCell ref="S412:U412"/>
    <mergeCell ref="V412:W412"/>
    <mergeCell ref="A413:C413"/>
    <mergeCell ref="D413:H413"/>
    <mergeCell ref="I413:J413"/>
    <mergeCell ref="K413:L413"/>
    <mergeCell ref="M413:N413"/>
    <mergeCell ref="Q413:R413"/>
    <mergeCell ref="S413:U413"/>
    <mergeCell ref="V413:W413"/>
    <mergeCell ref="A414:C414"/>
    <mergeCell ref="D414:H414"/>
    <mergeCell ref="I414:J414"/>
    <mergeCell ref="K414:L414"/>
    <mergeCell ref="M414:N414"/>
    <mergeCell ref="Q414:R414"/>
    <mergeCell ref="S414:U414"/>
    <mergeCell ref="V414:W414"/>
    <mergeCell ref="A415:C415"/>
    <mergeCell ref="D415:H415"/>
    <mergeCell ref="I415:J415"/>
    <mergeCell ref="K415:L415"/>
    <mergeCell ref="M415:N415"/>
    <mergeCell ref="Q415:R415"/>
    <mergeCell ref="S415:U415"/>
    <mergeCell ref="V415:W415"/>
    <mergeCell ref="A416:C416"/>
    <mergeCell ref="D416:H416"/>
    <mergeCell ref="I416:J416"/>
    <mergeCell ref="K416:L416"/>
    <mergeCell ref="M416:N416"/>
    <mergeCell ref="Q416:R416"/>
    <mergeCell ref="S416:U416"/>
    <mergeCell ref="V416:W416"/>
    <mergeCell ref="A417:C417"/>
    <mergeCell ref="D417:H417"/>
    <mergeCell ref="I417:J417"/>
    <mergeCell ref="K417:L417"/>
    <mergeCell ref="M417:N417"/>
    <mergeCell ref="Q417:R417"/>
    <mergeCell ref="S417:U417"/>
    <mergeCell ref="V417:W417"/>
    <mergeCell ref="A418:C418"/>
    <mergeCell ref="D418:H418"/>
    <mergeCell ref="I418:J418"/>
    <mergeCell ref="K418:L418"/>
    <mergeCell ref="M418:N418"/>
    <mergeCell ref="Q418:R418"/>
    <mergeCell ref="S418:U418"/>
    <mergeCell ref="V418:W418"/>
    <mergeCell ref="A419:C419"/>
    <mergeCell ref="D419:H419"/>
    <mergeCell ref="I419:J419"/>
    <mergeCell ref="K419:L419"/>
    <mergeCell ref="M419:N419"/>
    <mergeCell ref="Q419:R419"/>
    <mergeCell ref="S419:U419"/>
    <mergeCell ref="V419:W419"/>
    <mergeCell ref="A420:C420"/>
    <mergeCell ref="D420:H420"/>
    <mergeCell ref="I420:J420"/>
    <mergeCell ref="K420:L420"/>
    <mergeCell ref="M420:N420"/>
    <mergeCell ref="Q420:R420"/>
    <mergeCell ref="S420:U420"/>
    <mergeCell ref="V420:W420"/>
    <mergeCell ref="A421:C421"/>
    <mergeCell ref="D421:H421"/>
    <mergeCell ref="I421:J421"/>
    <mergeCell ref="K421:L421"/>
    <mergeCell ref="M421:N421"/>
    <mergeCell ref="Q421:R421"/>
    <mergeCell ref="S421:U421"/>
    <mergeCell ref="V421:W421"/>
    <mergeCell ref="A422:C422"/>
    <mergeCell ref="D422:H422"/>
    <mergeCell ref="I422:J422"/>
    <mergeCell ref="K422:L422"/>
    <mergeCell ref="M422:N422"/>
    <mergeCell ref="Q422:R422"/>
    <mergeCell ref="S422:U422"/>
    <mergeCell ref="V422:W422"/>
    <mergeCell ref="A423:C423"/>
    <mergeCell ref="D423:H423"/>
    <mergeCell ref="I423:J423"/>
    <mergeCell ref="K423:L423"/>
    <mergeCell ref="M423:N423"/>
    <mergeCell ref="Q423:R423"/>
    <mergeCell ref="S423:U423"/>
    <mergeCell ref="V423:W423"/>
    <mergeCell ref="A424:C424"/>
    <mergeCell ref="D424:H424"/>
    <mergeCell ref="I424:J424"/>
    <mergeCell ref="K424:L424"/>
    <mergeCell ref="M424:N424"/>
    <mergeCell ref="Q424:R424"/>
    <mergeCell ref="S424:U424"/>
    <mergeCell ref="V424:W424"/>
    <mergeCell ref="A425:C425"/>
    <mergeCell ref="D425:H425"/>
    <mergeCell ref="I425:J425"/>
    <mergeCell ref="K425:L425"/>
    <mergeCell ref="M425:N425"/>
    <mergeCell ref="Q425:R425"/>
    <mergeCell ref="S425:U425"/>
    <mergeCell ref="V425:W425"/>
    <mergeCell ref="A426:C426"/>
    <mergeCell ref="D426:H426"/>
    <mergeCell ref="I426:J426"/>
    <mergeCell ref="K426:L426"/>
    <mergeCell ref="M426:N426"/>
    <mergeCell ref="Q426:R426"/>
    <mergeCell ref="S426:U426"/>
    <mergeCell ref="V426:W426"/>
    <mergeCell ref="A427:C427"/>
    <mergeCell ref="D427:H427"/>
    <mergeCell ref="I427:J427"/>
    <mergeCell ref="K427:L427"/>
    <mergeCell ref="M427:N427"/>
    <mergeCell ref="Q427:R427"/>
    <mergeCell ref="S427:U427"/>
    <mergeCell ref="V427:W427"/>
    <mergeCell ref="A428:C428"/>
    <mergeCell ref="D428:H428"/>
    <mergeCell ref="I428:J428"/>
    <mergeCell ref="K428:L428"/>
    <mergeCell ref="M428:N428"/>
    <mergeCell ref="Q428:R428"/>
    <mergeCell ref="S428:U428"/>
    <mergeCell ref="V428:W428"/>
    <mergeCell ref="A429:C429"/>
    <mergeCell ref="D429:H429"/>
    <mergeCell ref="I429:J429"/>
    <mergeCell ref="K429:L429"/>
    <mergeCell ref="M429:N429"/>
    <mergeCell ref="Q429:R429"/>
    <mergeCell ref="S429:U429"/>
    <mergeCell ref="V429:W429"/>
    <mergeCell ref="A430:C430"/>
    <mergeCell ref="D430:H430"/>
    <mergeCell ref="I430:J430"/>
    <mergeCell ref="K430:L430"/>
    <mergeCell ref="M430:N430"/>
    <mergeCell ref="Q430:R430"/>
    <mergeCell ref="S430:U430"/>
    <mergeCell ref="V430:W430"/>
    <mergeCell ref="A431:C431"/>
    <mergeCell ref="D431:H431"/>
    <mergeCell ref="I431:J431"/>
    <mergeCell ref="K431:L431"/>
    <mergeCell ref="M431:N431"/>
    <mergeCell ref="Q431:R431"/>
    <mergeCell ref="S431:U431"/>
    <mergeCell ref="V431:W431"/>
    <mergeCell ref="A432:C432"/>
    <mergeCell ref="D432:H432"/>
    <mergeCell ref="I432:J432"/>
    <mergeCell ref="K432:L432"/>
    <mergeCell ref="M432:N432"/>
    <mergeCell ref="Q432:R432"/>
    <mergeCell ref="S432:U432"/>
    <mergeCell ref="V432:W432"/>
    <mergeCell ref="A433:C433"/>
    <mergeCell ref="D433:H433"/>
    <mergeCell ref="I433:J433"/>
    <mergeCell ref="K433:L433"/>
    <mergeCell ref="M433:N433"/>
    <mergeCell ref="Q433:R433"/>
    <mergeCell ref="S433:U433"/>
    <mergeCell ref="V433:W433"/>
    <mergeCell ref="A434:C434"/>
    <mergeCell ref="D434:H434"/>
    <mergeCell ref="I434:J434"/>
    <mergeCell ref="K434:L434"/>
    <mergeCell ref="M434:N434"/>
    <mergeCell ref="Q434:R434"/>
    <mergeCell ref="S434:U434"/>
    <mergeCell ref="V434:W434"/>
    <mergeCell ref="A435:C435"/>
    <mergeCell ref="D435:H435"/>
    <mergeCell ref="I435:J435"/>
    <mergeCell ref="K435:L435"/>
    <mergeCell ref="M435:N435"/>
    <mergeCell ref="Q435:R435"/>
    <mergeCell ref="S435:U435"/>
    <mergeCell ref="V435:W435"/>
    <mergeCell ref="A436:C436"/>
    <mergeCell ref="D436:H436"/>
    <mergeCell ref="I436:J436"/>
    <mergeCell ref="K436:L436"/>
    <mergeCell ref="M436:N436"/>
    <mergeCell ref="Q436:R436"/>
    <mergeCell ref="S436:U436"/>
    <mergeCell ref="V436:W436"/>
    <mergeCell ref="A437:C437"/>
    <mergeCell ref="D437:H437"/>
    <mergeCell ref="I437:J437"/>
    <mergeCell ref="K437:L437"/>
    <mergeCell ref="M437:N437"/>
    <mergeCell ref="Q437:R437"/>
    <mergeCell ref="S437:U437"/>
    <mergeCell ref="V437:W437"/>
    <mergeCell ref="A438:C438"/>
    <mergeCell ref="D438:H438"/>
    <mergeCell ref="I438:J438"/>
    <mergeCell ref="K438:L438"/>
    <mergeCell ref="M438:N438"/>
    <mergeCell ref="Q438:R438"/>
    <mergeCell ref="S438:U438"/>
    <mergeCell ref="V438:W438"/>
    <mergeCell ref="A439:C439"/>
    <mergeCell ref="D439:H439"/>
    <mergeCell ref="I439:J439"/>
    <mergeCell ref="K439:L439"/>
    <mergeCell ref="M439:N439"/>
    <mergeCell ref="Q439:R439"/>
    <mergeCell ref="S439:U439"/>
    <mergeCell ref="V439:W439"/>
    <mergeCell ref="A440:C440"/>
    <mergeCell ref="D440:H440"/>
    <mergeCell ref="I440:J440"/>
    <mergeCell ref="K440:L440"/>
    <mergeCell ref="M440:N440"/>
    <mergeCell ref="Q440:R440"/>
    <mergeCell ref="S440:U440"/>
    <mergeCell ref="V440:W440"/>
    <mergeCell ref="A441:C441"/>
    <mergeCell ref="D441:H441"/>
    <mergeCell ref="I441:J441"/>
    <mergeCell ref="K441:L441"/>
    <mergeCell ref="M441:N441"/>
    <mergeCell ref="Q441:R441"/>
    <mergeCell ref="S441:U441"/>
    <mergeCell ref="V441:W441"/>
    <mergeCell ref="A442:C442"/>
    <mergeCell ref="D442:H442"/>
    <mergeCell ref="I442:J442"/>
    <mergeCell ref="K442:L442"/>
    <mergeCell ref="M442:N442"/>
    <mergeCell ref="Q442:R442"/>
    <mergeCell ref="S442:U442"/>
    <mergeCell ref="V442:W442"/>
    <mergeCell ref="A443:C443"/>
    <mergeCell ref="D443:H443"/>
    <mergeCell ref="I443:J443"/>
    <mergeCell ref="K443:L443"/>
    <mergeCell ref="M443:N443"/>
    <mergeCell ref="Q443:R443"/>
    <mergeCell ref="S443:U443"/>
    <mergeCell ref="V443:W443"/>
    <mergeCell ref="A444:C444"/>
    <mergeCell ref="D444:H444"/>
    <mergeCell ref="I444:J444"/>
    <mergeCell ref="K444:L444"/>
    <mergeCell ref="M444:N444"/>
    <mergeCell ref="Q444:R444"/>
    <mergeCell ref="S444:U444"/>
    <mergeCell ref="V444:W444"/>
    <mergeCell ref="A445:C445"/>
    <mergeCell ref="D445:H445"/>
    <mergeCell ref="I445:J445"/>
    <mergeCell ref="K445:L445"/>
    <mergeCell ref="M445:N445"/>
    <mergeCell ref="Q445:R445"/>
    <mergeCell ref="S445:U445"/>
    <mergeCell ref="V445:W445"/>
    <mergeCell ref="A446:C446"/>
    <mergeCell ref="D446:H446"/>
    <mergeCell ref="I446:J446"/>
    <mergeCell ref="K446:L446"/>
    <mergeCell ref="M446:N446"/>
    <mergeCell ref="Q446:R446"/>
    <mergeCell ref="S446:U446"/>
    <mergeCell ref="V446:W446"/>
    <mergeCell ref="A447:C447"/>
    <mergeCell ref="D447:H447"/>
    <mergeCell ref="I447:J447"/>
    <mergeCell ref="K447:L447"/>
    <mergeCell ref="M447:N447"/>
    <mergeCell ref="Q447:R447"/>
    <mergeCell ref="S447:U447"/>
    <mergeCell ref="V447:W447"/>
    <mergeCell ref="A448:C448"/>
    <mergeCell ref="D448:H448"/>
    <mergeCell ref="I448:J448"/>
    <mergeCell ref="K448:L448"/>
    <mergeCell ref="M448:N448"/>
    <mergeCell ref="Q448:R448"/>
    <mergeCell ref="S448:U448"/>
    <mergeCell ref="V448:W448"/>
    <mergeCell ref="A449:C449"/>
    <mergeCell ref="D449:H449"/>
    <mergeCell ref="I449:J449"/>
    <mergeCell ref="K449:L449"/>
    <mergeCell ref="M449:N449"/>
    <mergeCell ref="Q449:R449"/>
    <mergeCell ref="S449:U449"/>
    <mergeCell ref="V449:W449"/>
    <mergeCell ref="A450:C450"/>
    <mergeCell ref="D450:H450"/>
    <mergeCell ref="I450:J450"/>
    <mergeCell ref="K450:L450"/>
    <mergeCell ref="M450:N450"/>
    <mergeCell ref="Q450:R450"/>
    <mergeCell ref="S450:U450"/>
    <mergeCell ref="V450:W450"/>
    <mergeCell ref="A451:C451"/>
    <mergeCell ref="D451:H451"/>
    <mergeCell ref="I451:J451"/>
    <mergeCell ref="K451:L451"/>
    <mergeCell ref="M451:N451"/>
    <mergeCell ref="Q451:R451"/>
    <mergeCell ref="S451:U451"/>
    <mergeCell ref="V451:W451"/>
    <mergeCell ref="A452:C452"/>
    <mergeCell ref="D452:H452"/>
    <mergeCell ref="I452:J452"/>
    <mergeCell ref="K452:L452"/>
    <mergeCell ref="M452:N452"/>
    <mergeCell ref="Q452:R452"/>
    <mergeCell ref="S452:U452"/>
    <mergeCell ref="V452:W452"/>
    <mergeCell ref="A453:C453"/>
    <mergeCell ref="D453:H453"/>
    <mergeCell ref="I453:J453"/>
    <mergeCell ref="K453:L453"/>
    <mergeCell ref="M453:N453"/>
    <mergeCell ref="Q453:R453"/>
    <mergeCell ref="S453:U453"/>
    <mergeCell ref="V453:W453"/>
    <mergeCell ref="A454:C454"/>
    <mergeCell ref="D454:H454"/>
    <mergeCell ref="I454:J454"/>
    <mergeCell ref="K454:L454"/>
    <mergeCell ref="M454:N454"/>
    <mergeCell ref="Q454:R454"/>
    <mergeCell ref="S454:U454"/>
    <mergeCell ref="V454:W454"/>
    <mergeCell ref="A455:C455"/>
    <mergeCell ref="D455:H455"/>
    <mergeCell ref="I455:J455"/>
    <mergeCell ref="K455:L455"/>
    <mergeCell ref="M455:N455"/>
    <mergeCell ref="Q455:R455"/>
    <mergeCell ref="S455:U455"/>
    <mergeCell ref="V455:W455"/>
    <mergeCell ref="A456:C456"/>
    <mergeCell ref="D456:H456"/>
    <mergeCell ref="I456:J456"/>
    <mergeCell ref="K456:L456"/>
    <mergeCell ref="M456:N456"/>
    <mergeCell ref="Q456:R456"/>
    <mergeCell ref="S456:U456"/>
    <mergeCell ref="V456:W456"/>
    <mergeCell ref="A457:C457"/>
    <mergeCell ref="D457:H457"/>
    <mergeCell ref="I457:J457"/>
    <mergeCell ref="K457:L457"/>
    <mergeCell ref="M457:N457"/>
    <mergeCell ref="Q457:R457"/>
    <mergeCell ref="S457:U457"/>
    <mergeCell ref="V457:W457"/>
    <mergeCell ref="A458:C458"/>
    <mergeCell ref="D458:H458"/>
    <mergeCell ref="I458:J458"/>
    <mergeCell ref="K458:L458"/>
    <mergeCell ref="M458:N458"/>
    <mergeCell ref="Q458:R458"/>
    <mergeCell ref="S458:U458"/>
    <mergeCell ref="V458:W458"/>
    <mergeCell ref="A459:C459"/>
    <mergeCell ref="D459:H459"/>
    <mergeCell ref="I459:J459"/>
    <mergeCell ref="K459:L459"/>
    <mergeCell ref="M459:N459"/>
    <mergeCell ref="Q459:R459"/>
    <mergeCell ref="S459:U459"/>
    <mergeCell ref="V459:W459"/>
    <mergeCell ref="A460:C460"/>
    <mergeCell ref="D460:H460"/>
    <mergeCell ref="I460:J460"/>
    <mergeCell ref="K460:L460"/>
    <mergeCell ref="M460:N460"/>
    <mergeCell ref="Q460:R460"/>
    <mergeCell ref="S460:U460"/>
    <mergeCell ref="V460:W460"/>
    <mergeCell ref="A461:C461"/>
    <mergeCell ref="D461:H461"/>
    <mergeCell ref="I461:J461"/>
    <mergeCell ref="K461:L461"/>
    <mergeCell ref="M461:N461"/>
    <mergeCell ref="Q461:R461"/>
    <mergeCell ref="S461:U461"/>
    <mergeCell ref="V461:W461"/>
    <mergeCell ref="A462:C462"/>
    <mergeCell ref="D462:H462"/>
    <mergeCell ref="I462:J462"/>
    <mergeCell ref="K462:L462"/>
    <mergeCell ref="M462:N462"/>
    <mergeCell ref="Q462:R462"/>
    <mergeCell ref="S462:U462"/>
    <mergeCell ref="V462:W462"/>
    <mergeCell ref="A463:C463"/>
    <mergeCell ref="D463:H463"/>
    <mergeCell ref="I463:J463"/>
    <mergeCell ref="K463:L463"/>
    <mergeCell ref="M463:N463"/>
    <mergeCell ref="Q463:R463"/>
    <mergeCell ref="S463:U463"/>
    <mergeCell ref="V463:W463"/>
    <mergeCell ref="A464:C464"/>
    <mergeCell ref="D464:H464"/>
    <mergeCell ref="I464:J464"/>
    <mergeCell ref="K464:L464"/>
    <mergeCell ref="M464:N464"/>
    <mergeCell ref="Q464:R464"/>
    <mergeCell ref="S464:U464"/>
    <mergeCell ref="V464:W464"/>
    <mergeCell ref="A465:C465"/>
    <mergeCell ref="D465:H465"/>
    <mergeCell ref="I465:J465"/>
    <mergeCell ref="K465:L465"/>
    <mergeCell ref="M465:N465"/>
    <mergeCell ref="Q465:R465"/>
    <mergeCell ref="S465:U465"/>
    <mergeCell ref="V465:W465"/>
    <mergeCell ref="A466:C466"/>
    <mergeCell ref="D466:H466"/>
    <mergeCell ref="I466:J466"/>
    <mergeCell ref="K466:L466"/>
    <mergeCell ref="M466:N466"/>
    <mergeCell ref="Q466:R466"/>
    <mergeCell ref="S466:U466"/>
    <mergeCell ref="V466:W466"/>
    <mergeCell ref="A467:C467"/>
    <mergeCell ref="D467:H467"/>
    <mergeCell ref="I467:J467"/>
    <mergeCell ref="K467:L467"/>
    <mergeCell ref="M467:N467"/>
    <mergeCell ref="Q467:R467"/>
    <mergeCell ref="S467:U467"/>
    <mergeCell ref="V467:W467"/>
    <mergeCell ref="A468:C468"/>
    <mergeCell ref="D468:H468"/>
    <mergeCell ref="I468:J468"/>
    <mergeCell ref="K468:L468"/>
    <mergeCell ref="M468:N468"/>
    <mergeCell ref="Q468:R468"/>
    <mergeCell ref="S468:U468"/>
    <mergeCell ref="V468:W468"/>
    <mergeCell ref="A469:C469"/>
    <mergeCell ref="D469:H469"/>
    <mergeCell ref="I469:J469"/>
    <mergeCell ref="K469:L469"/>
    <mergeCell ref="M469:N469"/>
    <mergeCell ref="Q469:R469"/>
    <mergeCell ref="S469:U469"/>
    <mergeCell ref="V469:W469"/>
    <mergeCell ref="A470:C470"/>
    <mergeCell ref="D470:H470"/>
    <mergeCell ref="I470:J470"/>
    <mergeCell ref="K470:L470"/>
    <mergeCell ref="M470:N470"/>
    <mergeCell ref="Q470:R470"/>
    <mergeCell ref="S470:U470"/>
    <mergeCell ref="V470:W470"/>
    <mergeCell ref="A471:C471"/>
    <mergeCell ref="D471:H471"/>
    <mergeCell ref="I471:J471"/>
    <mergeCell ref="K471:L471"/>
    <mergeCell ref="M471:N471"/>
    <mergeCell ref="Q471:R471"/>
    <mergeCell ref="S471:U471"/>
    <mergeCell ref="V471:W471"/>
    <mergeCell ref="A472:C472"/>
    <mergeCell ref="D472:H472"/>
    <mergeCell ref="I472:J472"/>
    <mergeCell ref="K472:L472"/>
    <mergeCell ref="M472:N472"/>
    <mergeCell ref="Q472:R472"/>
    <mergeCell ref="S472:U472"/>
    <mergeCell ref="V472:W472"/>
    <mergeCell ref="A473:C473"/>
    <mergeCell ref="D473:H473"/>
    <mergeCell ref="I473:J473"/>
    <mergeCell ref="K473:L473"/>
    <mergeCell ref="M473:N473"/>
    <mergeCell ref="Q473:R473"/>
    <mergeCell ref="S473:U473"/>
    <mergeCell ref="V473:W473"/>
    <mergeCell ref="A474:C474"/>
    <mergeCell ref="D474:H474"/>
    <mergeCell ref="I474:J474"/>
    <mergeCell ref="K474:L474"/>
    <mergeCell ref="M474:N474"/>
    <mergeCell ref="Q474:R474"/>
    <mergeCell ref="S474:U474"/>
    <mergeCell ref="V474:W474"/>
    <mergeCell ref="A475:C475"/>
    <mergeCell ref="D475:H475"/>
    <mergeCell ref="I475:J475"/>
    <mergeCell ref="K475:L475"/>
    <mergeCell ref="M475:N475"/>
    <mergeCell ref="Q475:R475"/>
    <mergeCell ref="S475:U475"/>
    <mergeCell ref="V475:W475"/>
    <mergeCell ref="A476:C476"/>
    <mergeCell ref="D476:H476"/>
    <mergeCell ref="I476:J476"/>
    <mergeCell ref="K476:L476"/>
    <mergeCell ref="M476:N476"/>
    <mergeCell ref="Q476:R476"/>
    <mergeCell ref="S476:U476"/>
    <mergeCell ref="V476:W476"/>
    <mergeCell ref="A477:C477"/>
    <mergeCell ref="D477:H477"/>
    <mergeCell ref="I477:J477"/>
    <mergeCell ref="K477:L477"/>
    <mergeCell ref="M477:N477"/>
    <mergeCell ref="Q477:R477"/>
    <mergeCell ref="S477:U477"/>
    <mergeCell ref="V477:W477"/>
    <mergeCell ref="A478:C478"/>
    <mergeCell ref="D478:H478"/>
    <mergeCell ref="I478:J478"/>
    <mergeCell ref="K478:L478"/>
    <mergeCell ref="M478:N478"/>
    <mergeCell ref="Q478:R478"/>
    <mergeCell ref="S478:U478"/>
    <mergeCell ref="V478:W478"/>
    <mergeCell ref="A479:C479"/>
    <mergeCell ref="D479:H479"/>
    <mergeCell ref="I479:J479"/>
    <mergeCell ref="K479:L479"/>
    <mergeCell ref="M479:N479"/>
    <mergeCell ref="Q479:R479"/>
    <mergeCell ref="S479:U479"/>
    <mergeCell ref="V479:W479"/>
    <mergeCell ref="A480:C480"/>
    <mergeCell ref="D480:H480"/>
    <mergeCell ref="I480:J480"/>
    <mergeCell ref="K480:L480"/>
    <mergeCell ref="M480:N480"/>
    <mergeCell ref="Q480:R480"/>
    <mergeCell ref="S480:U480"/>
    <mergeCell ref="V480:W480"/>
    <mergeCell ref="A481:C481"/>
    <mergeCell ref="D481:H481"/>
    <mergeCell ref="I481:J481"/>
    <mergeCell ref="K481:L481"/>
    <mergeCell ref="M481:N481"/>
    <mergeCell ref="Q481:R481"/>
    <mergeCell ref="S481:U481"/>
    <mergeCell ref="V481:W481"/>
    <mergeCell ref="A482:C482"/>
    <mergeCell ref="D482:H482"/>
    <mergeCell ref="I482:J482"/>
    <mergeCell ref="K482:L482"/>
    <mergeCell ref="M482:N482"/>
    <mergeCell ref="Q482:R482"/>
    <mergeCell ref="S482:U482"/>
    <mergeCell ref="V482:W482"/>
    <mergeCell ref="A483:C483"/>
    <mergeCell ref="D483:H483"/>
    <mergeCell ref="I483:J483"/>
    <mergeCell ref="K483:L483"/>
    <mergeCell ref="M483:N483"/>
    <mergeCell ref="Q483:R483"/>
    <mergeCell ref="S483:U483"/>
    <mergeCell ref="V483:W483"/>
    <mergeCell ref="A484:C484"/>
    <mergeCell ref="D484:H484"/>
    <mergeCell ref="I484:J484"/>
    <mergeCell ref="K484:L484"/>
    <mergeCell ref="M484:N484"/>
    <mergeCell ref="Q484:R484"/>
    <mergeCell ref="S484:U484"/>
    <mergeCell ref="V484:W484"/>
    <mergeCell ref="A485:C485"/>
    <mergeCell ref="D485:H485"/>
    <mergeCell ref="I485:J485"/>
    <mergeCell ref="K485:L485"/>
    <mergeCell ref="M485:N485"/>
    <mergeCell ref="Q485:R485"/>
    <mergeCell ref="S485:U485"/>
    <mergeCell ref="V485:W485"/>
    <mergeCell ref="A486:C486"/>
    <mergeCell ref="D486:H486"/>
    <mergeCell ref="I486:J486"/>
    <mergeCell ref="K486:L486"/>
    <mergeCell ref="M486:N486"/>
    <mergeCell ref="Q486:R486"/>
    <mergeCell ref="S486:U486"/>
    <mergeCell ref="V486:W486"/>
    <mergeCell ref="A487:C487"/>
    <mergeCell ref="D487:H487"/>
    <mergeCell ref="I487:J487"/>
    <mergeCell ref="K487:L487"/>
    <mergeCell ref="M487:N487"/>
    <mergeCell ref="Q487:R487"/>
    <mergeCell ref="S487:U487"/>
    <mergeCell ref="V487:W487"/>
    <mergeCell ref="A488:C488"/>
    <mergeCell ref="D488:H488"/>
    <mergeCell ref="I488:J488"/>
    <mergeCell ref="K488:L488"/>
    <mergeCell ref="M488:N488"/>
    <mergeCell ref="Q488:R488"/>
    <mergeCell ref="S488:U488"/>
    <mergeCell ref="V488:W488"/>
    <mergeCell ref="A489:C489"/>
    <mergeCell ref="D489:H489"/>
    <mergeCell ref="I489:J489"/>
    <mergeCell ref="K489:L489"/>
    <mergeCell ref="M489:N489"/>
    <mergeCell ref="Q489:R489"/>
    <mergeCell ref="S489:U489"/>
    <mergeCell ref="V489:W489"/>
    <mergeCell ref="A490:C490"/>
    <mergeCell ref="D490:H490"/>
    <mergeCell ref="I490:J490"/>
    <mergeCell ref="K490:L490"/>
    <mergeCell ref="M490:N490"/>
    <mergeCell ref="Q490:R490"/>
    <mergeCell ref="S490:U490"/>
    <mergeCell ref="V490:W490"/>
    <mergeCell ref="A491:C491"/>
    <mergeCell ref="D491:H491"/>
    <mergeCell ref="I491:J491"/>
    <mergeCell ref="K491:L491"/>
    <mergeCell ref="M491:N491"/>
    <mergeCell ref="Q491:R491"/>
    <mergeCell ref="S491:U491"/>
    <mergeCell ref="V491:W491"/>
    <mergeCell ref="A492:C492"/>
    <mergeCell ref="D492:H492"/>
    <mergeCell ref="I492:J492"/>
    <mergeCell ref="K492:L492"/>
    <mergeCell ref="M492:N492"/>
    <mergeCell ref="Q492:R492"/>
    <mergeCell ref="S492:U492"/>
    <mergeCell ref="V492:W492"/>
    <mergeCell ref="A493:C493"/>
    <mergeCell ref="D493:H493"/>
    <mergeCell ref="I493:J493"/>
    <mergeCell ref="K493:L493"/>
    <mergeCell ref="M493:N493"/>
    <mergeCell ref="Q493:R493"/>
    <mergeCell ref="S493:U493"/>
    <mergeCell ref="V493:W493"/>
    <mergeCell ref="A494:C494"/>
    <mergeCell ref="D494:H494"/>
    <mergeCell ref="I494:J494"/>
    <mergeCell ref="K494:L494"/>
    <mergeCell ref="M494:N494"/>
    <mergeCell ref="Q494:R494"/>
    <mergeCell ref="S494:U494"/>
    <mergeCell ref="V494:W494"/>
    <mergeCell ref="A495:C495"/>
    <mergeCell ref="D495:H495"/>
    <mergeCell ref="I495:J495"/>
    <mergeCell ref="K495:L495"/>
    <mergeCell ref="M495:N495"/>
    <mergeCell ref="Q495:R495"/>
    <mergeCell ref="S495:U495"/>
    <mergeCell ref="V495:W495"/>
    <mergeCell ref="A496:C496"/>
    <mergeCell ref="D496:H496"/>
    <mergeCell ref="I496:J496"/>
    <mergeCell ref="K496:L496"/>
    <mergeCell ref="M496:N496"/>
    <mergeCell ref="Q496:R496"/>
    <mergeCell ref="S496:U496"/>
    <mergeCell ref="V496:W496"/>
    <mergeCell ref="A497:C497"/>
    <mergeCell ref="D497:H497"/>
    <mergeCell ref="I497:J497"/>
    <mergeCell ref="K497:L497"/>
    <mergeCell ref="M497:N497"/>
    <mergeCell ref="Q497:R497"/>
    <mergeCell ref="S497:U497"/>
    <mergeCell ref="V497:W497"/>
    <mergeCell ref="A498:C498"/>
    <mergeCell ref="D498:H498"/>
    <mergeCell ref="I498:J498"/>
    <mergeCell ref="K498:L498"/>
    <mergeCell ref="M498:N498"/>
    <mergeCell ref="Q498:R498"/>
    <mergeCell ref="S498:U498"/>
    <mergeCell ref="V498:W498"/>
    <mergeCell ref="A499:C499"/>
    <mergeCell ref="D499:H499"/>
    <mergeCell ref="I499:J499"/>
    <mergeCell ref="K499:L499"/>
    <mergeCell ref="M499:N499"/>
    <mergeCell ref="Q499:R499"/>
    <mergeCell ref="S499:U499"/>
    <mergeCell ref="V499:W499"/>
    <mergeCell ref="A500:C500"/>
    <mergeCell ref="D500:H500"/>
    <mergeCell ref="I500:J500"/>
    <mergeCell ref="K500:L500"/>
    <mergeCell ref="M500:N500"/>
    <mergeCell ref="Q500:R500"/>
    <mergeCell ref="S500:U500"/>
    <mergeCell ref="V500:W500"/>
    <mergeCell ref="A501:C501"/>
    <mergeCell ref="D501:H501"/>
    <mergeCell ref="I501:J501"/>
    <mergeCell ref="K501:L501"/>
    <mergeCell ref="M501:N501"/>
    <mergeCell ref="Q501:R501"/>
    <mergeCell ref="S501:U501"/>
    <mergeCell ref="V501:W501"/>
    <mergeCell ref="A502:L502"/>
    <mergeCell ref="M502:N502"/>
    <mergeCell ref="Q502:R502"/>
    <mergeCell ref="S502:W502"/>
    <mergeCell ref="A504:D504"/>
    <mergeCell ref="F504:K504"/>
    <mergeCell ref="A506:F506"/>
    <mergeCell ref="A507:C507"/>
    <mergeCell ref="D507:H507"/>
    <mergeCell ref="I507:J507"/>
    <mergeCell ref="K507:L507"/>
    <mergeCell ref="M507:N507"/>
    <mergeCell ref="Q507:R507"/>
    <mergeCell ref="S507:U507"/>
    <mergeCell ref="V507:W507"/>
    <mergeCell ref="A508:C508"/>
    <mergeCell ref="D508:H508"/>
    <mergeCell ref="I508:J508"/>
    <mergeCell ref="K508:L508"/>
    <mergeCell ref="M508:N508"/>
    <mergeCell ref="Q508:R508"/>
    <mergeCell ref="S508:U508"/>
    <mergeCell ref="V508:W508"/>
    <mergeCell ref="A509:C509"/>
    <mergeCell ref="D509:H509"/>
    <mergeCell ref="I509:J509"/>
    <mergeCell ref="K509:L509"/>
    <mergeCell ref="M509:N509"/>
    <mergeCell ref="Q509:R509"/>
    <mergeCell ref="S509:U509"/>
    <mergeCell ref="V509:W509"/>
    <mergeCell ref="A510:C510"/>
    <mergeCell ref="D510:H510"/>
    <mergeCell ref="I510:J510"/>
    <mergeCell ref="K510:L510"/>
    <mergeCell ref="M510:N510"/>
    <mergeCell ref="Q510:R510"/>
    <mergeCell ref="S510:U510"/>
    <mergeCell ref="V510:W510"/>
    <mergeCell ref="A511:C511"/>
    <mergeCell ref="D511:H511"/>
    <mergeCell ref="I511:J511"/>
    <mergeCell ref="K511:L511"/>
    <mergeCell ref="M511:N511"/>
    <mergeCell ref="Q511:R511"/>
    <mergeCell ref="S511:U511"/>
    <mergeCell ref="V511:W511"/>
    <mergeCell ref="A512:C512"/>
    <mergeCell ref="D512:H512"/>
    <mergeCell ref="I512:J512"/>
    <mergeCell ref="K512:L512"/>
    <mergeCell ref="M512:N512"/>
    <mergeCell ref="Q512:R512"/>
    <mergeCell ref="S512:U512"/>
    <mergeCell ref="V512:W512"/>
    <mergeCell ref="A513:C513"/>
    <mergeCell ref="D513:H513"/>
    <mergeCell ref="I513:J513"/>
    <mergeCell ref="K513:L513"/>
    <mergeCell ref="M513:N513"/>
    <mergeCell ref="Q513:R513"/>
    <mergeCell ref="S513:U513"/>
    <mergeCell ref="V513:W513"/>
    <mergeCell ref="A514:C514"/>
    <mergeCell ref="D514:H514"/>
    <mergeCell ref="I514:J514"/>
    <mergeCell ref="K514:L514"/>
    <mergeCell ref="M514:N514"/>
    <mergeCell ref="Q514:R514"/>
    <mergeCell ref="S514:U514"/>
    <mergeCell ref="V514:W514"/>
    <mergeCell ref="A515:C515"/>
    <mergeCell ref="D515:H515"/>
    <mergeCell ref="I515:J515"/>
    <mergeCell ref="K515:L515"/>
    <mergeCell ref="M515:N515"/>
    <mergeCell ref="Q515:R515"/>
    <mergeCell ref="S515:U515"/>
    <mergeCell ref="V515:W515"/>
    <mergeCell ref="A516:C516"/>
    <mergeCell ref="D516:H516"/>
    <mergeCell ref="I516:J516"/>
    <mergeCell ref="K516:L516"/>
    <mergeCell ref="M516:N516"/>
    <mergeCell ref="Q516:R516"/>
    <mergeCell ref="S516:U516"/>
    <mergeCell ref="V516:W516"/>
    <mergeCell ref="A517:C517"/>
    <mergeCell ref="D517:H517"/>
    <mergeCell ref="I517:J517"/>
    <mergeCell ref="K517:L517"/>
    <mergeCell ref="M517:N517"/>
    <mergeCell ref="Q517:R517"/>
    <mergeCell ref="S517:U517"/>
    <mergeCell ref="V517:W517"/>
    <mergeCell ref="A518:C518"/>
    <mergeCell ref="D518:H518"/>
    <mergeCell ref="I518:J518"/>
    <mergeCell ref="K518:L518"/>
    <mergeCell ref="M518:N518"/>
    <mergeCell ref="Q518:R518"/>
    <mergeCell ref="S518:U518"/>
    <mergeCell ref="V518:W518"/>
    <mergeCell ref="A519:C519"/>
    <mergeCell ref="D519:H519"/>
    <mergeCell ref="I519:J519"/>
    <mergeCell ref="K519:L519"/>
    <mergeCell ref="M519:N519"/>
    <mergeCell ref="Q519:R519"/>
    <mergeCell ref="S519:U519"/>
    <mergeCell ref="V519:W519"/>
    <mergeCell ref="A520:C520"/>
    <mergeCell ref="D520:H520"/>
    <mergeCell ref="I520:J520"/>
    <mergeCell ref="K520:L520"/>
    <mergeCell ref="M520:N520"/>
    <mergeCell ref="Q520:R520"/>
    <mergeCell ref="S520:U520"/>
    <mergeCell ref="V520:W520"/>
    <mergeCell ref="A521:C521"/>
    <mergeCell ref="D521:H521"/>
    <mergeCell ref="I521:J521"/>
    <mergeCell ref="K521:L521"/>
    <mergeCell ref="M521:N521"/>
    <mergeCell ref="Q521:R521"/>
    <mergeCell ref="S521:U521"/>
    <mergeCell ref="V521:W521"/>
    <mergeCell ref="A522:C522"/>
    <mergeCell ref="D522:H522"/>
    <mergeCell ref="I522:J522"/>
    <mergeCell ref="K522:L522"/>
    <mergeCell ref="M522:N522"/>
    <mergeCell ref="Q522:R522"/>
    <mergeCell ref="S522:U522"/>
    <mergeCell ref="V522:W522"/>
    <mergeCell ref="A523:C523"/>
    <mergeCell ref="D523:H523"/>
    <mergeCell ref="I523:J523"/>
    <mergeCell ref="K523:L523"/>
    <mergeCell ref="M523:N523"/>
    <mergeCell ref="Q523:R523"/>
    <mergeCell ref="S523:U523"/>
    <mergeCell ref="V523:W523"/>
    <mergeCell ref="A524:C524"/>
    <mergeCell ref="D524:H524"/>
    <mergeCell ref="I524:J524"/>
    <mergeCell ref="K524:L524"/>
    <mergeCell ref="M524:N524"/>
    <mergeCell ref="Q524:R524"/>
    <mergeCell ref="S524:U524"/>
    <mergeCell ref="V524:W524"/>
    <mergeCell ref="A525:C525"/>
    <mergeCell ref="D525:H525"/>
    <mergeCell ref="I525:J525"/>
    <mergeCell ref="K525:L525"/>
    <mergeCell ref="M525:N525"/>
    <mergeCell ref="Q525:R525"/>
    <mergeCell ref="S525:U525"/>
    <mergeCell ref="V525:W525"/>
    <mergeCell ref="A526:C526"/>
    <mergeCell ref="D526:H526"/>
    <mergeCell ref="I526:J526"/>
    <mergeCell ref="K526:L526"/>
    <mergeCell ref="M526:N526"/>
    <mergeCell ref="Q526:R526"/>
    <mergeCell ref="S526:U526"/>
    <mergeCell ref="V526:W526"/>
    <mergeCell ref="A527:C527"/>
    <mergeCell ref="D527:H527"/>
    <mergeCell ref="I527:J527"/>
    <mergeCell ref="K527:L527"/>
    <mergeCell ref="M527:N527"/>
    <mergeCell ref="Q527:R527"/>
    <mergeCell ref="S527:U527"/>
    <mergeCell ref="V527:W527"/>
    <mergeCell ref="A528:C528"/>
    <mergeCell ref="D528:H528"/>
    <mergeCell ref="I528:J528"/>
    <mergeCell ref="K528:L528"/>
    <mergeCell ref="M528:N528"/>
    <mergeCell ref="Q528:R528"/>
    <mergeCell ref="S528:U528"/>
    <mergeCell ref="V528:W528"/>
    <mergeCell ref="A529:C529"/>
    <mergeCell ref="D529:H529"/>
    <mergeCell ref="I529:J529"/>
    <mergeCell ref="K529:L529"/>
    <mergeCell ref="M529:N529"/>
    <mergeCell ref="Q529:R529"/>
    <mergeCell ref="S529:U529"/>
    <mergeCell ref="V529:W529"/>
    <mergeCell ref="A530:C530"/>
    <mergeCell ref="D530:H530"/>
    <mergeCell ref="I530:J530"/>
    <mergeCell ref="K530:L530"/>
    <mergeCell ref="M530:N530"/>
    <mergeCell ref="Q530:R530"/>
    <mergeCell ref="S530:U530"/>
    <mergeCell ref="V530:W530"/>
    <mergeCell ref="A531:C531"/>
    <mergeCell ref="D531:H531"/>
    <mergeCell ref="I531:J531"/>
    <mergeCell ref="K531:L531"/>
    <mergeCell ref="M531:N531"/>
    <mergeCell ref="Q531:R531"/>
    <mergeCell ref="S531:U531"/>
    <mergeCell ref="V531:W531"/>
    <mergeCell ref="A532:C532"/>
    <mergeCell ref="D532:H532"/>
    <mergeCell ref="I532:J532"/>
    <mergeCell ref="K532:L532"/>
    <mergeCell ref="M532:N532"/>
    <mergeCell ref="Q532:R532"/>
    <mergeCell ref="S532:U532"/>
    <mergeCell ref="V532:W532"/>
    <mergeCell ref="A533:C533"/>
    <mergeCell ref="D533:H533"/>
    <mergeCell ref="I533:J533"/>
    <mergeCell ref="K533:L533"/>
    <mergeCell ref="M533:N533"/>
    <mergeCell ref="Q533:R533"/>
    <mergeCell ref="S533:U533"/>
    <mergeCell ref="V533:W533"/>
    <mergeCell ref="A534:C534"/>
    <mergeCell ref="D534:H534"/>
    <mergeCell ref="I534:J534"/>
    <mergeCell ref="K534:L534"/>
    <mergeCell ref="M534:N534"/>
    <mergeCell ref="Q534:R534"/>
    <mergeCell ref="S534:U534"/>
    <mergeCell ref="V534:W534"/>
    <mergeCell ref="A535:C535"/>
    <mergeCell ref="D535:H535"/>
    <mergeCell ref="I535:J535"/>
    <mergeCell ref="K535:L535"/>
    <mergeCell ref="M535:N535"/>
    <mergeCell ref="Q535:R535"/>
    <mergeCell ref="S535:U535"/>
    <mergeCell ref="V535:W535"/>
    <mergeCell ref="A536:C536"/>
    <mergeCell ref="D536:H536"/>
    <mergeCell ref="I536:J536"/>
    <mergeCell ref="K536:L536"/>
    <mergeCell ref="M536:N536"/>
    <mergeCell ref="Q536:R536"/>
    <mergeCell ref="S536:U536"/>
    <mergeCell ref="V536:W536"/>
    <mergeCell ref="A537:C537"/>
    <mergeCell ref="D537:H537"/>
    <mergeCell ref="I537:J537"/>
    <mergeCell ref="K537:L537"/>
    <mergeCell ref="M537:N537"/>
    <mergeCell ref="Q537:R537"/>
    <mergeCell ref="S537:U537"/>
    <mergeCell ref="V537:W537"/>
    <mergeCell ref="A538:C538"/>
    <mergeCell ref="D538:H538"/>
    <mergeCell ref="I538:J538"/>
    <mergeCell ref="K538:L538"/>
    <mergeCell ref="M538:N538"/>
    <mergeCell ref="Q538:R538"/>
    <mergeCell ref="S538:U538"/>
    <mergeCell ref="V538:W538"/>
    <mergeCell ref="A539:C539"/>
    <mergeCell ref="D539:H539"/>
    <mergeCell ref="I539:J539"/>
    <mergeCell ref="K539:L539"/>
    <mergeCell ref="M539:N539"/>
    <mergeCell ref="Q539:R539"/>
    <mergeCell ref="S539:U539"/>
    <mergeCell ref="V539:W539"/>
    <mergeCell ref="A540:C540"/>
    <mergeCell ref="D540:H540"/>
    <mergeCell ref="I540:J540"/>
    <mergeCell ref="K540:L540"/>
    <mergeCell ref="M540:N540"/>
    <mergeCell ref="Q540:R540"/>
    <mergeCell ref="S540:U540"/>
    <mergeCell ref="V540:W540"/>
    <mergeCell ref="A541:C541"/>
    <mergeCell ref="D541:H541"/>
    <mergeCell ref="I541:J541"/>
    <mergeCell ref="K541:L541"/>
    <mergeCell ref="M541:N541"/>
    <mergeCell ref="Q541:R541"/>
    <mergeCell ref="S541:U541"/>
    <mergeCell ref="V541:W541"/>
    <mergeCell ref="A542:C542"/>
    <mergeCell ref="D542:H542"/>
    <mergeCell ref="I542:J542"/>
    <mergeCell ref="K542:L542"/>
    <mergeCell ref="M542:N542"/>
    <mergeCell ref="Q542:R542"/>
    <mergeCell ref="S542:U542"/>
    <mergeCell ref="V542:W542"/>
    <mergeCell ref="A543:C543"/>
    <mergeCell ref="D543:H543"/>
    <mergeCell ref="I543:J543"/>
    <mergeCell ref="K543:L543"/>
    <mergeCell ref="M543:N543"/>
    <mergeCell ref="Q543:R543"/>
    <mergeCell ref="S543:U543"/>
    <mergeCell ref="V543:W543"/>
    <mergeCell ref="M549:N549"/>
    <mergeCell ref="Q549:R549"/>
    <mergeCell ref="S549:U549"/>
    <mergeCell ref="V549:W549"/>
    <mergeCell ref="A544:C544"/>
    <mergeCell ref="D544:H544"/>
    <mergeCell ref="I544:J544"/>
    <mergeCell ref="K544:L544"/>
    <mergeCell ref="M544:N544"/>
    <mergeCell ref="Q544:R544"/>
    <mergeCell ref="S544:U544"/>
    <mergeCell ref="V544:W544"/>
    <mergeCell ref="A545:C545"/>
    <mergeCell ref="D545:H545"/>
    <mergeCell ref="I545:J545"/>
    <mergeCell ref="K545:L545"/>
    <mergeCell ref="M545:N545"/>
    <mergeCell ref="Q545:R545"/>
    <mergeCell ref="S545:U545"/>
    <mergeCell ref="V545:W545"/>
    <mergeCell ref="A546:C546"/>
    <mergeCell ref="D546:H546"/>
    <mergeCell ref="I546:J546"/>
    <mergeCell ref="K546:L546"/>
    <mergeCell ref="M546:N546"/>
    <mergeCell ref="Q546:R546"/>
    <mergeCell ref="S546:U546"/>
    <mergeCell ref="V546:W546"/>
    <mergeCell ref="A550:L550"/>
    <mergeCell ref="M550:N550"/>
    <mergeCell ref="Q550:R550"/>
    <mergeCell ref="S550:W550"/>
    <mergeCell ref="A552:D552"/>
    <mergeCell ref="F552:K552"/>
    <mergeCell ref="A554:L554"/>
    <mergeCell ref="M554:N554"/>
    <mergeCell ref="Q554:R555"/>
    <mergeCell ref="S554:W554"/>
    <mergeCell ref="B557:I557"/>
    <mergeCell ref="R557:W557"/>
    <mergeCell ref="A547:C547"/>
    <mergeCell ref="D547:H547"/>
    <mergeCell ref="I547:J547"/>
    <mergeCell ref="K547:L547"/>
    <mergeCell ref="M547:N547"/>
    <mergeCell ref="Q547:R547"/>
    <mergeCell ref="S547:U547"/>
    <mergeCell ref="V547:W547"/>
    <mergeCell ref="A548:C548"/>
    <mergeCell ref="D548:H548"/>
    <mergeCell ref="I548:J548"/>
    <mergeCell ref="K548:L548"/>
    <mergeCell ref="M548:N548"/>
    <mergeCell ref="Q548:R548"/>
    <mergeCell ref="S548:U548"/>
    <mergeCell ref="V548:W548"/>
    <mergeCell ref="A549:C549"/>
    <mergeCell ref="D549:H549"/>
    <mergeCell ref="I549:J549"/>
    <mergeCell ref="K549:L549"/>
  </mergeCells>
  <pageMargins left="0.75333333015441895" right="0.75333333015441895" top="1" bottom="1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46BD9-810B-4D5F-9620-2C05C1C16D66}">
  <dimension ref="A1:O28"/>
  <sheetViews>
    <sheetView tabSelected="1" topLeftCell="A17" workbookViewId="0">
      <selection activeCell="B18" sqref="B18"/>
    </sheetView>
  </sheetViews>
  <sheetFormatPr defaultRowHeight="14.5" x14ac:dyDescent="0.35"/>
  <cols>
    <col min="1" max="1" width="30.36328125" customWidth="1"/>
    <col min="6" max="6" width="18.26953125" customWidth="1"/>
  </cols>
  <sheetData>
    <row r="1" spans="1:15" ht="21" x14ac:dyDescent="0.35">
      <c r="A1" s="1"/>
      <c r="B1" s="1" t="s">
        <v>10</v>
      </c>
      <c r="C1" s="1"/>
      <c r="D1" s="1" t="s">
        <v>11</v>
      </c>
      <c r="E1" s="1" t="s">
        <v>12</v>
      </c>
      <c r="F1" s="1" t="s">
        <v>13</v>
      </c>
      <c r="G1" s="1"/>
      <c r="J1" s="16" t="s">
        <v>10</v>
      </c>
      <c r="K1" s="1" t="s">
        <v>11</v>
      </c>
      <c r="L1" s="1" t="s">
        <v>12</v>
      </c>
      <c r="M1" s="16" t="s">
        <v>13</v>
      </c>
      <c r="N1" s="16"/>
      <c r="O1" s="16"/>
    </row>
    <row r="2" spans="1:15" ht="15" thickBot="1" x14ac:dyDescent="0.4">
      <c r="A2" s="8" t="s">
        <v>5</v>
      </c>
      <c r="B2" s="12">
        <v>986</v>
      </c>
      <c r="C2" s="18">
        <f>B2/$B$10</f>
        <v>0.13327926466612597</v>
      </c>
      <c r="D2" s="3">
        <v>61628</v>
      </c>
      <c r="E2" s="4">
        <v>174.98200493282275</v>
      </c>
      <c r="F2" s="11">
        <v>215675.82</v>
      </c>
      <c r="G2" s="11"/>
      <c r="I2" s="9" t="s">
        <v>58</v>
      </c>
      <c r="J2">
        <v>727</v>
      </c>
      <c r="K2">
        <v>45544</v>
      </c>
      <c r="L2">
        <v>13217</v>
      </c>
      <c r="M2">
        <v>250622.52000000005</v>
      </c>
    </row>
    <row r="3" spans="1:15" ht="15" thickBot="1" x14ac:dyDescent="0.4">
      <c r="A3" s="8" t="s">
        <v>87</v>
      </c>
      <c r="B3" s="12">
        <v>671</v>
      </c>
      <c r="C3" s="18">
        <f t="shared" ref="C3:C9" si="0">B3/$B$10</f>
        <v>9.0700189240335224E-2</v>
      </c>
      <c r="D3" s="3">
        <v>41343</v>
      </c>
      <c r="E3" s="4">
        <v>173.52560288319668</v>
      </c>
      <c r="F3" s="11">
        <v>143481.38</v>
      </c>
      <c r="G3" s="11"/>
      <c r="I3" t="s">
        <v>38</v>
      </c>
      <c r="J3">
        <v>1978</v>
      </c>
      <c r="K3">
        <v>150841</v>
      </c>
      <c r="L3">
        <v>30869</v>
      </c>
      <c r="M3">
        <v>641869.08000000019</v>
      </c>
    </row>
    <row r="4" spans="1:15" ht="15" thickBot="1" x14ac:dyDescent="0.4">
      <c r="A4" s="8" t="s">
        <v>109</v>
      </c>
      <c r="B4" s="12">
        <v>1079</v>
      </c>
      <c r="C4" s="18">
        <f t="shared" si="0"/>
        <v>0.14585022979183562</v>
      </c>
      <c r="D4" s="3">
        <v>66094</v>
      </c>
      <c r="E4" s="4">
        <v>171.40687505673736</v>
      </c>
      <c r="F4" s="11">
        <v>226579.32</v>
      </c>
      <c r="G4" s="11"/>
      <c r="I4" t="s">
        <v>23</v>
      </c>
      <c r="J4">
        <v>2676</v>
      </c>
      <c r="K4">
        <v>298262</v>
      </c>
      <c r="L4">
        <v>46626</v>
      </c>
      <c r="M4">
        <v>1146476.78</v>
      </c>
    </row>
    <row r="5" spans="1:15" ht="15" thickBot="1" x14ac:dyDescent="0.4">
      <c r="A5" s="8" t="s">
        <v>137</v>
      </c>
      <c r="B5" s="12">
        <v>511</v>
      </c>
      <c r="C5" s="18">
        <f t="shared" si="0"/>
        <v>6.9072722357393895E-2</v>
      </c>
      <c r="D5" s="3">
        <v>31412</v>
      </c>
      <c r="E5" s="4">
        <v>159.77565898382784</v>
      </c>
      <c r="F5" s="11">
        <v>100377.46</v>
      </c>
      <c r="G5" s="11"/>
      <c r="I5" t="s">
        <v>54</v>
      </c>
      <c r="J5">
        <v>162</v>
      </c>
      <c r="K5">
        <v>10788</v>
      </c>
      <c r="L5">
        <v>4997</v>
      </c>
      <c r="M5">
        <v>42199.219999999994</v>
      </c>
    </row>
    <row r="6" spans="1:15" ht="15" thickBot="1" x14ac:dyDescent="0.4">
      <c r="A6" s="8" t="s">
        <v>159</v>
      </c>
      <c r="B6" s="12">
        <v>790</v>
      </c>
      <c r="C6" s="18">
        <f t="shared" si="0"/>
        <v>0.10678561773452284</v>
      </c>
      <c r="D6" s="3">
        <v>49133</v>
      </c>
      <c r="E6" s="4">
        <v>219.86345226222701</v>
      </c>
      <c r="F6" s="11">
        <v>216051.02</v>
      </c>
      <c r="G6" s="11"/>
      <c r="I6" t="s">
        <v>331</v>
      </c>
      <c r="J6">
        <f>1495+360</f>
        <v>1855</v>
      </c>
    </row>
    <row r="7" spans="1:15" ht="15" thickBot="1" x14ac:dyDescent="0.4">
      <c r="A7" s="8" t="s">
        <v>184</v>
      </c>
      <c r="B7" s="12">
        <v>721</v>
      </c>
      <c r="C7" s="18">
        <f t="shared" si="0"/>
        <v>9.7458772641254396E-2</v>
      </c>
      <c r="D7" s="3">
        <v>45900</v>
      </c>
      <c r="E7" s="4">
        <v>231.14339869281042</v>
      </c>
      <c r="F7" s="11">
        <v>212189.64</v>
      </c>
      <c r="G7" s="11"/>
      <c r="J7">
        <f>SUM(J2:J6)</f>
        <v>7398</v>
      </c>
      <c r="K7">
        <f t="shared" ref="K7:M7" si="1">SUM(K2:K6)</f>
        <v>505435</v>
      </c>
      <c r="L7">
        <f t="shared" si="1"/>
        <v>95709</v>
      </c>
      <c r="M7">
        <f t="shared" si="1"/>
        <v>2081167.6000000003</v>
      </c>
    </row>
    <row r="8" spans="1:15" ht="21.5" thickBot="1" x14ac:dyDescent="0.4">
      <c r="A8" s="8" t="s">
        <v>211</v>
      </c>
      <c r="B8" s="12">
        <v>2278</v>
      </c>
      <c r="C8" s="18">
        <f t="shared" si="0"/>
        <v>0.30792105974587725</v>
      </c>
      <c r="D8" s="3">
        <v>142503</v>
      </c>
      <c r="E8" s="4">
        <v>178.2969972561981</v>
      </c>
      <c r="F8" s="11">
        <v>508157.14</v>
      </c>
      <c r="G8" s="11"/>
    </row>
    <row r="9" spans="1:15" ht="21.5" thickBot="1" x14ac:dyDescent="0.4">
      <c r="A9" s="8" t="s">
        <v>310</v>
      </c>
      <c r="B9" s="12">
        <v>362</v>
      </c>
      <c r="C9" s="18">
        <f t="shared" si="0"/>
        <v>4.8932143822654775E-2</v>
      </c>
      <c r="D9" s="3">
        <v>23134</v>
      </c>
      <c r="E9" s="4">
        <v>139.41514653756374</v>
      </c>
      <c r="F9" s="11">
        <v>64504.6</v>
      </c>
      <c r="G9" s="11"/>
      <c r="J9" s="13">
        <f>J7-B10</f>
        <v>0</v>
      </c>
    </row>
    <row r="10" spans="1:15" x14ac:dyDescent="0.35">
      <c r="B10" s="13">
        <f>SUM(B2:B9)</f>
        <v>7398</v>
      </c>
      <c r="D10" s="13">
        <f>SUM(D2:D9)</f>
        <v>461147</v>
      </c>
      <c r="E10" s="13">
        <f t="shared" ref="E10:F10" si="2">SUM(E2:E9)</f>
        <v>1448.4091366053838</v>
      </c>
      <c r="F10" s="13">
        <f t="shared" si="2"/>
        <v>1687016.3800000004</v>
      </c>
    </row>
    <row r="11" spans="1:15" x14ac:dyDescent="0.35">
      <c r="I11" s="9" t="s">
        <v>58</v>
      </c>
      <c r="J11">
        <v>727</v>
      </c>
      <c r="K11" s="17">
        <f>J11/$J$16</f>
        <v>9.826980264936469E-2</v>
      </c>
    </row>
    <row r="12" spans="1:15" x14ac:dyDescent="0.35">
      <c r="F12" s="19">
        <f>F10*150</f>
        <v>253052457.00000006</v>
      </c>
      <c r="I12" t="s">
        <v>38</v>
      </c>
      <c r="J12">
        <v>1978</v>
      </c>
      <c r="K12" s="17">
        <f t="shared" ref="K12:K15" si="3">J12/$J$16</f>
        <v>0.26736955934036227</v>
      </c>
    </row>
    <row r="13" spans="1:15" x14ac:dyDescent="0.35">
      <c r="I13" t="s">
        <v>23</v>
      </c>
      <c r="J13">
        <v>2676</v>
      </c>
      <c r="K13" s="17">
        <f t="shared" si="3"/>
        <v>0.36171938361719386</v>
      </c>
    </row>
    <row r="14" spans="1:15" x14ac:dyDescent="0.35">
      <c r="I14" t="s">
        <v>54</v>
      </c>
      <c r="J14">
        <v>162</v>
      </c>
      <c r="K14" s="17">
        <f t="shared" si="3"/>
        <v>2.1897810218978103E-2</v>
      </c>
    </row>
    <row r="15" spans="1:15" x14ac:dyDescent="0.35">
      <c r="I15" t="s">
        <v>331</v>
      </c>
      <c r="J15">
        <f>1495+360</f>
        <v>1855</v>
      </c>
      <c r="K15" s="17">
        <f t="shared" si="3"/>
        <v>0.2507434441741011</v>
      </c>
    </row>
    <row r="16" spans="1:15" x14ac:dyDescent="0.35">
      <c r="J16">
        <f>SUM(J11:J15)</f>
        <v>7398</v>
      </c>
    </row>
    <row r="18" spans="1:3" x14ac:dyDescent="0.35">
      <c r="B18" t="s">
        <v>333</v>
      </c>
    </row>
    <row r="19" spans="1:3" x14ac:dyDescent="0.35">
      <c r="A19" t="s">
        <v>332</v>
      </c>
    </row>
    <row r="20" spans="1:3" x14ac:dyDescent="0.35">
      <c r="A20" s="9" t="s">
        <v>26</v>
      </c>
      <c r="B20">
        <v>1003</v>
      </c>
      <c r="C20" s="17">
        <f>B20/$J$16</f>
        <v>0.13557718302243849</v>
      </c>
    </row>
    <row r="21" spans="1:3" x14ac:dyDescent="0.35">
      <c r="A21" s="9" t="s">
        <v>89</v>
      </c>
      <c r="B21">
        <v>1282</v>
      </c>
      <c r="C21" s="17">
        <f t="shared" ref="C21:C28" si="4">B21/$J$16</f>
        <v>0.17329007839956745</v>
      </c>
    </row>
    <row r="22" spans="1:3" x14ac:dyDescent="0.35">
      <c r="A22" s="9" t="s">
        <v>27</v>
      </c>
      <c r="B22">
        <v>560</v>
      </c>
      <c r="C22" s="17">
        <f t="shared" si="4"/>
        <v>7.5696134090294673E-2</v>
      </c>
    </row>
    <row r="23" spans="1:3" x14ac:dyDescent="0.35">
      <c r="A23" s="9" t="s">
        <v>67</v>
      </c>
      <c r="B23">
        <v>245</v>
      </c>
      <c r="C23" s="17">
        <f t="shared" si="4"/>
        <v>3.3117058664503922E-2</v>
      </c>
    </row>
    <row r="24" spans="1:3" x14ac:dyDescent="0.35">
      <c r="A24" s="9" t="s">
        <v>49</v>
      </c>
      <c r="B24">
        <v>275</v>
      </c>
      <c r="C24" s="17">
        <f t="shared" si="4"/>
        <v>3.7172208705055422E-2</v>
      </c>
    </row>
    <row r="25" spans="1:3" x14ac:dyDescent="0.35">
      <c r="A25" s="9" t="s">
        <v>52</v>
      </c>
      <c r="B25">
        <v>674</v>
      </c>
      <c r="C25" s="17">
        <f t="shared" si="4"/>
        <v>9.1105704244390379E-2</v>
      </c>
    </row>
    <row r="26" spans="1:3" x14ac:dyDescent="0.35">
      <c r="A26" s="9" t="s">
        <v>44</v>
      </c>
      <c r="B26">
        <v>608</v>
      </c>
      <c r="C26" s="17">
        <f t="shared" si="4"/>
        <v>8.218437415517707E-2</v>
      </c>
    </row>
    <row r="27" spans="1:3" x14ac:dyDescent="0.35">
      <c r="A27" s="9" t="s">
        <v>21</v>
      </c>
      <c r="B27">
        <v>771</v>
      </c>
      <c r="C27" s="17">
        <f t="shared" si="4"/>
        <v>0.10421735604217357</v>
      </c>
    </row>
    <row r="28" spans="1:3" x14ac:dyDescent="0.35">
      <c r="A28" s="9" t="s">
        <v>18</v>
      </c>
      <c r="B28">
        <v>951</v>
      </c>
      <c r="C28" s="17">
        <f t="shared" si="4"/>
        <v>0.12854825628548255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2B5F1-3609-4438-8DDA-505F87E0D7AE}">
  <dimension ref="A2:N496"/>
  <sheetViews>
    <sheetView topLeftCell="A162" workbookViewId="0">
      <selection activeCell="B1" sqref="B1:B1048576"/>
    </sheetView>
  </sheetViews>
  <sheetFormatPr defaultRowHeight="14.5" x14ac:dyDescent="0.35"/>
  <cols>
    <col min="1" max="1" width="41.453125" customWidth="1"/>
    <col min="7" max="7" width="23" customWidth="1"/>
  </cols>
  <sheetData>
    <row r="2" spans="1:14" ht="14.5" customHeight="1" x14ac:dyDescent="0.35">
      <c r="A2" s="10" t="s">
        <v>16</v>
      </c>
      <c r="B2" s="9" t="s">
        <v>17</v>
      </c>
      <c r="C2" s="14">
        <v>5</v>
      </c>
      <c r="D2" s="2">
        <v>358</v>
      </c>
      <c r="E2" s="2">
        <v>119</v>
      </c>
      <c r="F2" s="15">
        <v>852.04</v>
      </c>
      <c r="G2" s="9" t="s">
        <v>18</v>
      </c>
      <c r="H2" s="9"/>
    </row>
    <row r="3" spans="1:14" ht="14.5" customHeight="1" x14ac:dyDescent="0.35">
      <c r="A3" s="9" t="s">
        <v>311</v>
      </c>
      <c r="B3" s="9" t="s">
        <v>58</v>
      </c>
      <c r="C3" s="14">
        <v>2</v>
      </c>
      <c r="D3" s="2">
        <v>173</v>
      </c>
      <c r="E3" s="2">
        <v>196</v>
      </c>
      <c r="F3" s="15">
        <v>678.16</v>
      </c>
      <c r="G3" s="9" t="s">
        <v>317</v>
      </c>
      <c r="H3" s="9"/>
    </row>
    <row r="4" spans="1:14" ht="14.5" customHeight="1" x14ac:dyDescent="0.35">
      <c r="A4" s="9" t="s">
        <v>150</v>
      </c>
      <c r="B4" s="9" t="s">
        <v>58</v>
      </c>
      <c r="C4" s="14">
        <v>40</v>
      </c>
      <c r="D4" s="2">
        <v>2461</v>
      </c>
      <c r="E4" s="2">
        <v>155</v>
      </c>
      <c r="F4" s="15">
        <v>7629.1</v>
      </c>
      <c r="G4" s="9" t="s">
        <v>21</v>
      </c>
      <c r="H4" s="9"/>
    </row>
    <row r="5" spans="1:14" ht="14.5" customHeight="1" x14ac:dyDescent="0.35">
      <c r="A5" s="9" t="s">
        <v>198</v>
      </c>
      <c r="B5" s="9" t="s">
        <v>58</v>
      </c>
      <c r="C5" s="14">
        <v>4</v>
      </c>
      <c r="D5" s="2">
        <v>261</v>
      </c>
      <c r="E5" s="2">
        <v>233</v>
      </c>
      <c r="F5" s="15">
        <v>1216.26</v>
      </c>
      <c r="G5" s="9" t="s">
        <v>52</v>
      </c>
      <c r="H5" s="9"/>
    </row>
    <row r="6" spans="1:14" ht="14.5" customHeight="1" x14ac:dyDescent="0.35">
      <c r="A6" s="9" t="s">
        <v>185</v>
      </c>
      <c r="B6" s="9" t="s">
        <v>58</v>
      </c>
      <c r="C6" s="14">
        <v>3</v>
      </c>
      <c r="D6" s="2">
        <v>192</v>
      </c>
      <c r="E6" s="2">
        <v>207</v>
      </c>
      <c r="F6" s="15">
        <v>794.88</v>
      </c>
      <c r="G6" s="9" t="s">
        <v>52</v>
      </c>
      <c r="H6" s="9"/>
    </row>
    <row r="7" spans="1:14" ht="14.5" customHeight="1" x14ac:dyDescent="0.35">
      <c r="A7" s="9" t="s">
        <v>103</v>
      </c>
      <c r="B7" s="9" t="s">
        <v>58</v>
      </c>
      <c r="C7" s="14">
        <v>35</v>
      </c>
      <c r="D7" s="2">
        <v>2142</v>
      </c>
      <c r="E7" s="2">
        <v>188</v>
      </c>
      <c r="F7" s="15">
        <v>8053.92</v>
      </c>
      <c r="G7" s="9" t="s">
        <v>52</v>
      </c>
      <c r="H7" s="9"/>
    </row>
    <row r="8" spans="1:14" ht="14.5" customHeight="1" x14ac:dyDescent="0.35">
      <c r="A8" s="9" t="s">
        <v>102</v>
      </c>
      <c r="B8" s="9" t="s">
        <v>58</v>
      </c>
      <c r="C8" s="14">
        <v>6</v>
      </c>
      <c r="D8" s="2">
        <v>412</v>
      </c>
      <c r="E8" s="2">
        <v>187</v>
      </c>
      <c r="F8" s="15">
        <v>1540.88</v>
      </c>
      <c r="G8" s="9" t="s">
        <v>52</v>
      </c>
      <c r="H8" s="9"/>
      <c r="K8" s="9" t="s">
        <v>58</v>
      </c>
      <c r="L8" s="14">
        <v>6</v>
      </c>
      <c r="M8" s="2">
        <v>413</v>
      </c>
      <c r="N8" s="2">
        <v>295</v>
      </c>
    </row>
    <row r="9" spans="1:14" ht="14.5" customHeight="1" x14ac:dyDescent="0.35">
      <c r="A9" s="9" t="s">
        <v>191</v>
      </c>
      <c r="B9" s="9" t="s">
        <v>58</v>
      </c>
      <c r="C9" s="14">
        <v>1</v>
      </c>
      <c r="D9" s="2">
        <v>93</v>
      </c>
      <c r="E9" s="2">
        <v>184</v>
      </c>
      <c r="F9" s="15">
        <v>342.24</v>
      </c>
      <c r="G9" s="9" t="s">
        <v>52</v>
      </c>
      <c r="H9" s="9"/>
      <c r="K9" s="9" t="s">
        <v>58</v>
      </c>
      <c r="L9" s="14">
        <v>7</v>
      </c>
      <c r="M9" s="2">
        <v>471</v>
      </c>
      <c r="N9" s="2">
        <v>209</v>
      </c>
    </row>
    <row r="10" spans="1:14" ht="14.5" customHeight="1" x14ac:dyDescent="0.35">
      <c r="A10" s="9" t="s">
        <v>213</v>
      </c>
      <c r="B10" s="9" t="s">
        <v>58</v>
      </c>
      <c r="C10" s="14">
        <v>20</v>
      </c>
      <c r="D10" s="2">
        <v>1263</v>
      </c>
      <c r="E10" s="2">
        <v>174</v>
      </c>
      <c r="F10" s="15">
        <v>4395.24</v>
      </c>
      <c r="G10" s="9" t="s">
        <v>52</v>
      </c>
      <c r="H10" s="9"/>
      <c r="K10" s="9" t="s">
        <v>58</v>
      </c>
      <c r="L10" s="14">
        <v>13</v>
      </c>
      <c r="M10" s="2">
        <v>831</v>
      </c>
      <c r="N10" s="2">
        <v>108</v>
      </c>
    </row>
    <row r="11" spans="1:14" ht="14.5" customHeight="1" x14ac:dyDescent="0.35">
      <c r="A11" s="9" t="s">
        <v>47</v>
      </c>
      <c r="B11" s="9" t="s">
        <v>58</v>
      </c>
      <c r="C11" s="14">
        <v>13</v>
      </c>
      <c r="D11" s="2">
        <v>831</v>
      </c>
      <c r="E11" s="2">
        <v>108</v>
      </c>
      <c r="F11" s="15">
        <v>1794.96</v>
      </c>
      <c r="G11" s="9" t="s">
        <v>49</v>
      </c>
      <c r="H11" s="9"/>
      <c r="K11" s="9" t="s">
        <v>58</v>
      </c>
      <c r="L11" s="14">
        <v>9</v>
      </c>
      <c r="M11" s="2">
        <v>540</v>
      </c>
      <c r="N11" s="2">
        <v>307</v>
      </c>
    </row>
    <row r="12" spans="1:14" ht="14.5" customHeight="1" x14ac:dyDescent="0.35">
      <c r="A12" s="9" t="s">
        <v>174</v>
      </c>
      <c r="B12" s="9" t="s">
        <v>58</v>
      </c>
      <c r="C12" s="14">
        <v>2</v>
      </c>
      <c r="D12" s="2">
        <v>169</v>
      </c>
      <c r="E12" s="2">
        <v>132</v>
      </c>
      <c r="F12" s="15">
        <v>446.16</v>
      </c>
      <c r="G12" s="9" t="s">
        <v>67</v>
      </c>
      <c r="H12" s="9"/>
      <c r="K12" s="9" t="s">
        <v>58</v>
      </c>
      <c r="L12" s="14">
        <v>3</v>
      </c>
      <c r="M12" s="2">
        <v>241</v>
      </c>
      <c r="N12" s="2">
        <v>189</v>
      </c>
    </row>
    <row r="13" spans="1:14" ht="14.5" customHeight="1" x14ac:dyDescent="0.35">
      <c r="A13" s="9" t="s">
        <v>51</v>
      </c>
      <c r="B13" s="9" t="s">
        <v>58</v>
      </c>
      <c r="C13" s="14">
        <v>3</v>
      </c>
      <c r="D13" s="2">
        <v>241</v>
      </c>
      <c r="E13" s="2">
        <v>189</v>
      </c>
      <c r="F13" s="15">
        <v>910.98</v>
      </c>
      <c r="G13" s="9" t="s">
        <v>60</v>
      </c>
      <c r="H13" s="9"/>
      <c r="K13" s="9" t="s">
        <v>58</v>
      </c>
      <c r="L13" s="14">
        <v>20</v>
      </c>
      <c r="M13" s="2">
        <v>1200</v>
      </c>
      <c r="N13" s="2">
        <v>240</v>
      </c>
    </row>
    <row r="14" spans="1:14" ht="14.5" customHeight="1" x14ac:dyDescent="0.35">
      <c r="A14" s="9" t="s">
        <v>151</v>
      </c>
      <c r="B14" s="9" t="s">
        <v>58</v>
      </c>
      <c r="C14" s="14">
        <v>12</v>
      </c>
      <c r="D14" s="2">
        <v>755</v>
      </c>
      <c r="E14" s="2">
        <v>160</v>
      </c>
      <c r="F14" s="15">
        <v>2416</v>
      </c>
      <c r="G14" s="9" t="s">
        <v>60</v>
      </c>
      <c r="H14" s="9"/>
      <c r="K14" s="9" t="s">
        <v>58</v>
      </c>
      <c r="L14" s="14">
        <v>9</v>
      </c>
      <c r="M14" s="2">
        <v>605</v>
      </c>
      <c r="N14" s="2">
        <v>216</v>
      </c>
    </row>
    <row r="15" spans="1:14" ht="14.5" customHeight="1" x14ac:dyDescent="0.35">
      <c r="A15" s="9" t="s">
        <v>313</v>
      </c>
      <c r="B15" s="9" t="s">
        <v>58</v>
      </c>
      <c r="C15" s="14">
        <v>5</v>
      </c>
      <c r="D15" s="2">
        <v>318</v>
      </c>
      <c r="E15" s="2">
        <v>124</v>
      </c>
      <c r="F15" s="15">
        <v>788.64</v>
      </c>
      <c r="G15" s="9" t="s">
        <v>60</v>
      </c>
      <c r="H15" s="9"/>
      <c r="K15" s="9" t="s">
        <v>58</v>
      </c>
      <c r="L15" s="14">
        <v>6</v>
      </c>
      <c r="M15" s="2">
        <v>412</v>
      </c>
      <c r="N15" s="2">
        <v>187</v>
      </c>
    </row>
    <row r="16" spans="1:14" ht="14.5" customHeight="1" x14ac:dyDescent="0.35">
      <c r="A16" s="9" t="s">
        <v>195</v>
      </c>
      <c r="B16" s="9" t="s">
        <v>58</v>
      </c>
      <c r="C16" s="14">
        <v>36</v>
      </c>
      <c r="D16" s="2">
        <v>2239</v>
      </c>
      <c r="E16" s="2">
        <v>331</v>
      </c>
      <c r="F16" s="15">
        <v>14822.18</v>
      </c>
      <c r="G16" s="9" t="s">
        <v>89</v>
      </c>
      <c r="H16" s="9"/>
      <c r="K16" s="9" t="s">
        <v>58</v>
      </c>
      <c r="L16" s="14">
        <v>35</v>
      </c>
      <c r="M16" s="2">
        <v>2142</v>
      </c>
      <c r="N16" s="2">
        <v>188</v>
      </c>
    </row>
    <row r="17" spans="1:14" ht="14.5" customHeight="1" x14ac:dyDescent="0.35">
      <c r="A17" s="9" t="s">
        <v>172</v>
      </c>
      <c r="B17" s="9" t="s">
        <v>58</v>
      </c>
      <c r="C17" s="14">
        <v>34</v>
      </c>
      <c r="D17" s="2">
        <v>2068</v>
      </c>
      <c r="E17" s="2">
        <v>330</v>
      </c>
      <c r="F17" s="15">
        <v>13648.8</v>
      </c>
      <c r="G17" s="9" t="s">
        <v>89</v>
      </c>
      <c r="H17" s="9"/>
      <c r="K17" s="9" t="s">
        <v>58</v>
      </c>
      <c r="L17" s="14">
        <v>15</v>
      </c>
      <c r="M17" s="2">
        <v>921</v>
      </c>
      <c r="N17" s="2">
        <v>304</v>
      </c>
    </row>
    <row r="18" spans="1:14" ht="14.5" customHeight="1" x14ac:dyDescent="0.35">
      <c r="A18" s="9" t="s">
        <v>226</v>
      </c>
      <c r="B18" s="9" t="s">
        <v>58</v>
      </c>
      <c r="C18" s="14">
        <v>46</v>
      </c>
      <c r="D18" s="2">
        <v>2779</v>
      </c>
      <c r="E18" s="2">
        <v>329</v>
      </c>
      <c r="F18" s="15">
        <v>18285.82</v>
      </c>
      <c r="G18" s="9" t="s">
        <v>89</v>
      </c>
      <c r="H18" s="9"/>
      <c r="K18" s="9" t="s">
        <v>58</v>
      </c>
      <c r="L18" s="14">
        <v>40</v>
      </c>
      <c r="M18" s="2">
        <v>2461</v>
      </c>
      <c r="N18" s="2">
        <v>155</v>
      </c>
    </row>
    <row r="19" spans="1:14" ht="14.5" customHeight="1" x14ac:dyDescent="0.35">
      <c r="A19" s="9" t="s">
        <v>177</v>
      </c>
      <c r="B19" s="9" t="s">
        <v>58</v>
      </c>
      <c r="C19" s="14">
        <v>8</v>
      </c>
      <c r="D19" s="2">
        <v>510</v>
      </c>
      <c r="E19" s="2">
        <v>328</v>
      </c>
      <c r="F19" s="15">
        <v>3345.6</v>
      </c>
      <c r="G19" s="9" t="s">
        <v>89</v>
      </c>
      <c r="H19" s="9"/>
      <c r="K19" s="9" t="s">
        <v>58</v>
      </c>
      <c r="L19" s="14">
        <v>12</v>
      </c>
      <c r="M19" s="2">
        <v>755</v>
      </c>
      <c r="N19" s="2">
        <v>160</v>
      </c>
    </row>
    <row r="20" spans="1:14" ht="14.5" customHeight="1" x14ac:dyDescent="0.35">
      <c r="A20" s="9" t="s">
        <v>194</v>
      </c>
      <c r="B20" s="9" t="s">
        <v>58</v>
      </c>
      <c r="C20" s="14">
        <v>40</v>
      </c>
      <c r="D20" s="2">
        <v>2444</v>
      </c>
      <c r="E20" s="2">
        <v>327</v>
      </c>
      <c r="F20" s="15">
        <v>15983.76</v>
      </c>
      <c r="G20" s="9" t="s">
        <v>89</v>
      </c>
      <c r="H20" s="9"/>
      <c r="K20" s="9" t="s">
        <v>58</v>
      </c>
      <c r="L20" s="14">
        <v>2</v>
      </c>
      <c r="M20" s="2">
        <v>169</v>
      </c>
      <c r="N20" s="2">
        <v>132</v>
      </c>
    </row>
    <row r="21" spans="1:14" ht="14.5" customHeight="1" x14ac:dyDescent="0.35">
      <c r="A21" s="9" t="s">
        <v>170</v>
      </c>
      <c r="B21" s="9" t="s">
        <v>58</v>
      </c>
      <c r="C21" s="14">
        <v>16</v>
      </c>
      <c r="D21" s="2">
        <v>988</v>
      </c>
      <c r="E21" s="2">
        <v>325</v>
      </c>
      <c r="F21" s="15">
        <v>6422</v>
      </c>
      <c r="G21" s="9" t="s">
        <v>89</v>
      </c>
      <c r="H21" s="9"/>
      <c r="K21" s="9" t="s">
        <v>58</v>
      </c>
      <c r="L21" s="14">
        <v>9</v>
      </c>
      <c r="M21" s="2">
        <v>572</v>
      </c>
      <c r="N21" s="2">
        <v>236</v>
      </c>
    </row>
    <row r="22" spans="1:14" ht="14.5" customHeight="1" x14ac:dyDescent="0.35">
      <c r="A22" s="9" t="s">
        <v>169</v>
      </c>
      <c r="B22" s="9" t="s">
        <v>58</v>
      </c>
      <c r="C22" s="14">
        <v>6</v>
      </c>
      <c r="D22" s="2">
        <v>360</v>
      </c>
      <c r="E22" s="2">
        <v>323</v>
      </c>
      <c r="F22" s="15">
        <v>2325.6</v>
      </c>
      <c r="G22" s="9" t="s">
        <v>89</v>
      </c>
      <c r="H22" s="9"/>
      <c r="K22" s="9" t="s">
        <v>58</v>
      </c>
      <c r="L22" s="14">
        <v>6</v>
      </c>
      <c r="M22" s="2">
        <v>408</v>
      </c>
      <c r="N22" s="2">
        <v>283</v>
      </c>
    </row>
    <row r="23" spans="1:14" ht="14.5" customHeight="1" x14ac:dyDescent="0.35">
      <c r="A23" s="9" t="s">
        <v>197</v>
      </c>
      <c r="B23" s="9" t="s">
        <v>58</v>
      </c>
      <c r="C23" s="14">
        <v>60</v>
      </c>
      <c r="D23" s="2">
        <v>3672</v>
      </c>
      <c r="E23" s="2">
        <v>323</v>
      </c>
      <c r="F23" s="15">
        <v>23721.119999999999</v>
      </c>
      <c r="G23" s="9" t="s">
        <v>89</v>
      </c>
      <c r="H23" s="9"/>
      <c r="K23" s="9" t="s">
        <v>58</v>
      </c>
      <c r="L23" s="14">
        <v>32</v>
      </c>
      <c r="M23" s="2">
        <v>1952</v>
      </c>
      <c r="N23" s="2">
        <v>319</v>
      </c>
    </row>
    <row r="24" spans="1:14" ht="14.5" customHeight="1" x14ac:dyDescent="0.35">
      <c r="A24" s="9" t="s">
        <v>164</v>
      </c>
      <c r="B24" s="9" t="s">
        <v>58</v>
      </c>
      <c r="C24" s="14">
        <v>58</v>
      </c>
      <c r="D24" s="2">
        <v>3493</v>
      </c>
      <c r="E24" s="2">
        <v>303</v>
      </c>
      <c r="F24" s="15">
        <v>21167.58</v>
      </c>
      <c r="G24" s="9" t="s">
        <v>89</v>
      </c>
      <c r="H24" s="9"/>
      <c r="K24" s="9" t="s">
        <v>58</v>
      </c>
      <c r="L24" s="14">
        <v>58</v>
      </c>
      <c r="M24" s="2">
        <v>3493</v>
      </c>
      <c r="N24" s="2">
        <v>303</v>
      </c>
    </row>
    <row r="25" spans="1:14" ht="14.5" customHeight="1" x14ac:dyDescent="0.35">
      <c r="A25" s="9" t="s">
        <v>241</v>
      </c>
      <c r="B25" s="9" t="s">
        <v>58</v>
      </c>
      <c r="C25" s="14">
        <v>2</v>
      </c>
      <c r="D25" s="2">
        <v>129</v>
      </c>
      <c r="E25" s="2">
        <v>301</v>
      </c>
      <c r="F25" s="15">
        <v>776.58</v>
      </c>
      <c r="G25" s="9" t="s">
        <v>89</v>
      </c>
      <c r="H25" s="9"/>
      <c r="K25" s="9" t="s">
        <v>58</v>
      </c>
      <c r="L25" s="14">
        <v>22</v>
      </c>
      <c r="M25" s="2">
        <v>1354</v>
      </c>
      <c r="N25" s="2">
        <v>323</v>
      </c>
    </row>
    <row r="26" spans="1:14" ht="14.5" customHeight="1" x14ac:dyDescent="0.35">
      <c r="A26" s="9" t="s">
        <v>188</v>
      </c>
      <c r="B26" s="9" t="s">
        <v>58</v>
      </c>
      <c r="C26" s="14">
        <v>28</v>
      </c>
      <c r="D26" s="2">
        <v>1701</v>
      </c>
      <c r="E26" s="2">
        <v>300</v>
      </c>
      <c r="F26" s="15">
        <v>10206</v>
      </c>
      <c r="G26" s="9" t="s">
        <v>89</v>
      </c>
      <c r="H26" s="9"/>
      <c r="K26" s="9" t="s">
        <v>58</v>
      </c>
      <c r="L26" s="14">
        <v>6</v>
      </c>
      <c r="M26" s="2">
        <v>360</v>
      </c>
      <c r="N26" s="2">
        <v>323</v>
      </c>
    </row>
    <row r="27" spans="1:14" ht="14.5" customHeight="1" x14ac:dyDescent="0.35">
      <c r="A27" s="9" t="s">
        <v>190</v>
      </c>
      <c r="B27" s="9" t="s">
        <v>58</v>
      </c>
      <c r="C27" s="14">
        <v>13</v>
      </c>
      <c r="D27" s="2">
        <v>846</v>
      </c>
      <c r="E27" s="2">
        <v>299</v>
      </c>
      <c r="F27" s="15">
        <v>5059.08</v>
      </c>
      <c r="G27" s="9" t="s">
        <v>89</v>
      </c>
      <c r="H27" s="9"/>
      <c r="K27" s="9" t="s">
        <v>58</v>
      </c>
      <c r="L27" s="14">
        <v>16</v>
      </c>
      <c r="M27" s="2">
        <v>988</v>
      </c>
      <c r="N27" s="2">
        <v>325</v>
      </c>
    </row>
    <row r="28" spans="1:14" ht="14.5" customHeight="1" x14ac:dyDescent="0.35">
      <c r="A28" s="9" t="s">
        <v>201</v>
      </c>
      <c r="B28" s="9" t="s">
        <v>58</v>
      </c>
      <c r="C28" s="14">
        <v>4</v>
      </c>
      <c r="D28" s="2">
        <v>271</v>
      </c>
      <c r="E28" s="2">
        <v>295</v>
      </c>
      <c r="F28" s="15">
        <v>1598.9</v>
      </c>
      <c r="G28" s="9" t="s">
        <v>89</v>
      </c>
      <c r="H28" s="9"/>
      <c r="K28" s="9" t="s">
        <v>58</v>
      </c>
      <c r="L28" s="14">
        <v>8</v>
      </c>
      <c r="M28" s="2">
        <v>510</v>
      </c>
      <c r="N28" s="2">
        <v>328</v>
      </c>
    </row>
    <row r="29" spans="1:14" ht="14.5" customHeight="1" x14ac:dyDescent="0.35">
      <c r="A29" s="9" t="s">
        <v>216</v>
      </c>
      <c r="B29" s="9" t="s">
        <v>58</v>
      </c>
      <c r="C29" s="14">
        <v>7</v>
      </c>
      <c r="D29" s="2">
        <v>482</v>
      </c>
      <c r="E29" s="2">
        <v>295</v>
      </c>
      <c r="F29" s="15">
        <v>2843.8</v>
      </c>
      <c r="G29" s="9" t="s">
        <v>89</v>
      </c>
      <c r="H29" s="9"/>
      <c r="K29" s="9" t="s">
        <v>58</v>
      </c>
      <c r="L29" s="14">
        <v>4</v>
      </c>
      <c r="M29" s="2">
        <v>285</v>
      </c>
      <c r="N29" s="2">
        <v>332</v>
      </c>
    </row>
    <row r="30" spans="1:14" ht="14.5" customHeight="1" x14ac:dyDescent="0.35">
      <c r="A30" s="9" t="s">
        <v>272</v>
      </c>
      <c r="B30" s="9" t="s">
        <v>58</v>
      </c>
      <c r="C30" s="14">
        <v>8</v>
      </c>
      <c r="D30" s="2">
        <v>532</v>
      </c>
      <c r="E30" s="2">
        <v>176</v>
      </c>
      <c r="F30" s="15">
        <v>1872.64</v>
      </c>
      <c r="G30" s="9" t="s">
        <v>89</v>
      </c>
      <c r="H30" s="9"/>
      <c r="K30" s="9" t="s">
        <v>58</v>
      </c>
      <c r="L30" s="14">
        <v>34</v>
      </c>
      <c r="M30" s="2">
        <v>2068</v>
      </c>
      <c r="N30" s="2">
        <v>330</v>
      </c>
    </row>
    <row r="31" spans="1:14" ht="14.5" customHeight="1" x14ac:dyDescent="0.35">
      <c r="A31" s="9" t="s">
        <v>244</v>
      </c>
      <c r="B31" s="9" t="s">
        <v>58</v>
      </c>
      <c r="C31" s="14">
        <v>2</v>
      </c>
      <c r="D31" s="2">
        <v>168</v>
      </c>
      <c r="E31" s="2">
        <v>329</v>
      </c>
      <c r="F31" s="15">
        <v>1105.44</v>
      </c>
      <c r="G31" s="9" t="s">
        <v>44</v>
      </c>
      <c r="H31" s="9"/>
      <c r="K31" s="9" t="s">
        <v>58</v>
      </c>
      <c r="L31" s="14">
        <v>4</v>
      </c>
      <c r="M31" s="2">
        <v>261</v>
      </c>
      <c r="N31" s="2">
        <v>233</v>
      </c>
    </row>
    <row r="32" spans="1:14" ht="14.5" customHeight="1" x14ac:dyDescent="0.35">
      <c r="A32" s="9" t="s">
        <v>196</v>
      </c>
      <c r="B32" s="9" t="s">
        <v>58</v>
      </c>
      <c r="C32" s="14">
        <v>6</v>
      </c>
      <c r="D32" s="2">
        <v>380</v>
      </c>
      <c r="E32" s="2">
        <v>326</v>
      </c>
      <c r="F32" s="15">
        <v>2477.6</v>
      </c>
      <c r="G32" s="9" t="s">
        <v>44</v>
      </c>
      <c r="H32" s="9"/>
      <c r="K32" s="9" t="s">
        <v>58</v>
      </c>
      <c r="L32" s="14">
        <v>1</v>
      </c>
      <c r="M32" s="2">
        <v>93</v>
      </c>
      <c r="N32" s="2">
        <v>184</v>
      </c>
    </row>
    <row r="33" spans="1:14" ht="14.5" customHeight="1" x14ac:dyDescent="0.35">
      <c r="A33" s="9" t="s">
        <v>193</v>
      </c>
      <c r="B33" s="9" t="s">
        <v>58</v>
      </c>
      <c r="C33" s="14">
        <v>15</v>
      </c>
      <c r="D33" s="2">
        <v>944</v>
      </c>
      <c r="E33" s="2">
        <v>325</v>
      </c>
      <c r="F33" s="15">
        <v>6136</v>
      </c>
      <c r="G33" s="9" t="s">
        <v>44</v>
      </c>
      <c r="H33" s="9"/>
      <c r="K33" s="9" t="s">
        <v>58</v>
      </c>
      <c r="L33" s="14">
        <v>3</v>
      </c>
      <c r="M33" s="2">
        <v>192</v>
      </c>
      <c r="N33" s="2">
        <v>207</v>
      </c>
    </row>
    <row r="34" spans="1:14" ht="14.5" customHeight="1" x14ac:dyDescent="0.35">
      <c r="A34" s="9" t="s">
        <v>163</v>
      </c>
      <c r="B34" s="9" t="s">
        <v>58</v>
      </c>
      <c r="C34" s="14">
        <v>22</v>
      </c>
      <c r="D34" s="2">
        <v>1354</v>
      </c>
      <c r="E34" s="2">
        <v>323</v>
      </c>
      <c r="F34" s="15">
        <v>8746.84</v>
      </c>
      <c r="G34" s="9" t="s">
        <v>44</v>
      </c>
      <c r="H34" s="9"/>
      <c r="K34" s="9" t="s">
        <v>58</v>
      </c>
      <c r="L34" s="14">
        <v>4</v>
      </c>
      <c r="M34" s="2">
        <v>271</v>
      </c>
      <c r="N34" s="2">
        <v>295</v>
      </c>
    </row>
    <row r="35" spans="1:14" ht="14.5" customHeight="1" x14ac:dyDescent="0.35">
      <c r="A35" s="9" t="s">
        <v>50</v>
      </c>
      <c r="B35" s="9" t="s">
        <v>58</v>
      </c>
      <c r="C35" s="14">
        <v>9</v>
      </c>
      <c r="D35" s="2">
        <v>540</v>
      </c>
      <c r="E35" s="2">
        <v>307</v>
      </c>
      <c r="F35" s="15">
        <v>3315.6</v>
      </c>
      <c r="G35" s="9" t="s">
        <v>44</v>
      </c>
      <c r="H35" s="9"/>
      <c r="K35" s="9" t="s">
        <v>58</v>
      </c>
      <c r="L35" s="14">
        <v>6</v>
      </c>
      <c r="M35" s="2">
        <v>424</v>
      </c>
      <c r="N35" s="2">
        <v>281</v>
      </c>
    </row>
    <row r="36" spans="1:14" ht="14.5" customHeight="1" x14ac:dyDescent="0.35">
      <c r="A36" s="9" t="s">
        <v>104</v>
      </c>
      <c r="B36" s="9" t="s">
        <v>58</v>
      </c>
      <c r="C36" s="14">
        <v>15</v>
      </c>
      <c r="D36" s="2">
        <v>921</v>
      </c>
      <c r="E36" s="2">
        <v>304</v>
      </c>
      <c r="F36" s="15">
        <v>5599.68</v>
      </c>
      <c r="G36" s="9" t="s">
        <v>44</v>
      </c>
      <c r="H36" s="9"/>
      <c r="K36" s="9" t="s">
        <v>58</v>
      </c>
      <c r="L36" s="14">
        <v>16</v>
      </c>
      <c r="M36" s="2">
        <v>980</v>
      </c>
      <c r="N36" s="2">
        <v>293</v>
      </c>
    </row>
    <row r="37" spans="1:14" ht="14.5" customHeight="1" x14ac:dyDescent="0.35">
      <c r="A37" s="9" t="s">
        <v>192</v>
      </c>
      <c r="B37" s="9" t="s">
        <v>58</v>
      </c>
      <c r="C37" s="14">
        <v>16</v>
      </c>
      <c r="D37" s="2">
        <v>980</v>
      </c>
      <c r="E37" s="2">
        <v>293</v>
      </c>
      <c r="F37" s="15">
        <v>5742.8</v>
      </c>
      <c r="G37" s="9" t="s">
        <v>44</v>
      </c>
      <c r="H37" s="9"/>
      <c r="K37" s="9" t="s">
        <v>58</v>
      </c>
      <c r="L37" s="14">
        <v>13</v>
      </c>
      <c r="M37" s="2">
        <v>846</v>
      </c>
      <c r="N37" s="2">
        <v>299</v>
      </c>
    </row>
    <row r="38" spans="1:14" ht="14.5" customHeight="1" x14ac:dyDescent="0.35">
      <c r="A38" s="9" t="s">
        <v>278</v>
      </c>
      <c r="B38" s="9" t="s">
        <v>58</v>
      </c>
      <c r="C38" s="14">
        <v>4</v>
      </c>
      <c r="D38" s="2">
        <v>289</v>
      </c>
      <c r="E38" s="2">
        <v>288</v>
      </c>
      <c r="F38" s="15">
        <v>1664.64</v>
      </c>
      <c r="G38" s="9" t="s">
        <v>44</v>
      </c>
      <c r="H38" s="9"/>
      <c r="K38" s="9" t="s">
        <v>58</v>
      </c>
      <c r="L38" s="14">
        <v>15</v>
      </c>
      <c r="M38" s="2">
        <v>944</v>
      </c>
      <c r="N38" s="2">
        <v>325</v>
      </c>
    </row>
    <row r="39" spans="1:14" ht="14.5" customHeight="1" x14ac:dyDescent="0.35">
      <c r="A39" s="9" t="s">
        <v>168</v>
      </c>
      <c r="B39" s="9" t="s">
        <v>58</v>
      </c>
      <c r="C39" s="14">
        <v>6</v>
      </c>
      <c r="D39" s="2">
        <v>408</v>
      </c>
      <c r="E39" s="2">
        <v>283</v>
      </c>
      <c r="F39" s="15">
        <v>2309.2800000000002</v>
      </c>
      <c r="G39" s="9" t="s">
        <v>44</v>
      </c>
      <c r="H39" s="9"/>
      <c r="K39" s="9" t="s">
        <v>58</v>
      </c>
      <c r="L39" s="14">
        <v>4</v>
      </c>
      <c r="M39" s="2">
        <v>272</v>
      </c>
      <c r="N39" s="2">
        <v>167</v>
      </c>
    </row>
    <row r="40" spans="1:14" ht="14.5" customHeight="1" x14ac:dyDescent="0.35">
      <c r="A40" s="9" t="s">
        <v>200</v>
      </c>
      <c r="B40" s="9" t="s">
        <v>58</v>
      </c>
      <c r="C40" s="14">
        <v>6</v>
      </c>
      <c r="D40" s="2">
        <v>424</v>
      </c>
      <c r="E40" s="2">
        <v>281</v>
      </c>
      <c r="F40" s="15">
        <v>2382.88</v>
      </c>
      <c r="G40" s="9" t="s">
        <v>44</v>
      </c>
      <c r="H40" s="9"/>
      <c r="K40" s="9" t="s">
        <v>58</v>
      </c>
      <c r="L40" s="14">
        <v>10</v>
      </c>
      <c r="M40" s="2">
        <v>621</v>
      </c>
      <c r="N40" s="2">
        <v>274</v>
      </c>
    </row>
    <row r="41" spans="1:14" ht="14.5" customHeight="1" x14ac:dyDescent="0.35">
      <c r="A41" s="9" t="s">
        <v>234</v>
      </c>
      <c r="B41" s="9" t="s">
        <v>58</v>
      </c>
      <c r="C41" s="14">
        <v>3</v>
      </c>
      <c r="D41" s="2">
        <v>239</v>
      </c>
      <c r="E41" s="2">
        <v>278</v>
      </c>
      <c r="F41" s="15">
        <v>1328.84</v>
      </c>
      <c r="G41" s="9" t="s">
        <v>44</v>
      </c>
      <c r="H41" s="9"/>
      <c r="K41" s="9" t="s">
        <v>58</v>
      </c>
      <c r="L41" s="14">
        <v>40</v>
      </c>
      <c r="M41" s="2">
        <v>2444</v>
      </c>
      <c r="N41" s="2">
        <v>327</v>
      </c>
    </row>
    <row r="42" spans="1:14" ht="14.5" customHeight="1" x14ac:dyDescent="0.35">
      <c r="A42" s="9" t="s">
        <v>202</v>
      </c>
      <c r="B42" s="9" t="s">
        <v>58</v>
      </c>
      <c r="C42" s="14">
        <v>10</v>
      </c>
      <c r="D42" s="2">
        <v>621</v>
      </c>
      <c r="E42" s="2">
        <v>274</v>
      </c>
      <c r="F42" s="15">
        <v>3403.08</v>
      </c>
      <c r="G42" s="9" t="s">
        <v>44</v>
      </c>
      <c r="H42" s="9"/>
      <c r="K42" s="9" t="s">
        <v>58</v>
      </c>
      <c r="L42" s="14">
        <v>60</v>
      </c>
      <c r="M42" s="2">
        <v>3672</v>
      </c>
      <c r="N42" s="2">
        <v>323</v>
      </c>
    </row>
    <row r="43" spans="1:14" ht="14.5" customHeight="1" x14ac:dyDescent="0.35">
      <c r="A43" s="9" t="s">
        <v>16</v>
      </c>
      <c r="B43" s="9" t="s">
        <v>58</v>
      </c>
      <c r="C43" s="14">
        <v>20</v>
      </c>
      <c r="D43" s="2">
        <v>1200</v>
      </c>
      <c r="E43" s="2">
        <v>240</v>
      </c>
      <c r="F43" s="15">
        <v>5760</v>
      </c>
      <c r="G43" s="9" t="s">
        <v>44</v>
      </c>
      <c r="H43" s="9"/>
      <c r="K43" s="9" t="s">
        <v>58</v>
      </c>
      <c r="L43" s="14">
        <v>28</v>
      </c>
      <c r="M43" s="2">
        <v>1701</v>
      </c>
      <c r="N43" s="2">
        <v>300</v>
      </c>
    </row>
    <row r="44" spans="1:14" ht="14.5" customHeight="1" x14ac:dyDescent="0.35">
      <c r="A44" s="9" t="s">
        <v>312</v>
      </c>
      <c r="B44" s="9" t="s">
        <v>58</v>
      </c>
      <c r="C44" s="14">
        <v>2</v>
      </c>
      <c r="D44" s="2">
        <v>129</v>
      </c>
      <c r="E44" s="2">
        <v>238</v>
      </c>
      <c r="F44" s="15">
        <v>614.04</v>
      </c>
      <c r="G44" s="9" t="s">
        <v>44</v>
      </c>
      <c r="H44" s="9"/>
      <c r="K44" s="9" t="s">
        <v>58</v>
      </c>
      <c r="L44" s="14">
        <v>6</v>
      </c>
      <c r="M44" s="2">
        <v>380</v>
      </c>
      <c r="N44" s="2">
        <v>326</v>
      </c>
    </row>
    <row r="45" spans="1:14" ht="14.5" customHeight="1" x14ac:dyDescent="0.35">
      <c r="A45" s="9" t="s">
        <v>165</v>
      </c>
      <c r="B45" s="9" t="s">
        <v>58</v>
      </c>
      <c r="C45" s="14">
        <v>9</v>
      </c>
      <c r="D45" s="2">
        <v>572</v>
      </c>
      <c r="E45" s="2">
        <v>236</v>
      </c>
      <c r="F45" s="15">
        <v>2699.84</v>
      </c>
      <c r="G45" s="9" t="s">
        <v>44</v>
      </c>
      <c r="H45" s="9"/>
      <c r="K45" s="9" t="s">
        <v>58</v>
      </c>
      <c r="L45" s="14">
        <v>36</v>
      </c>
      <c r="M45" s="2">
        <v>2239</v>
      </c>
      <c r="N45" s="2">
        <v>331</v>
      </c>
    </row>
    <row r="46" spans="1:14" ht="14.5" customHeight="1" x14ac:dyDescent="0.35">
      <c r="A46" s="9" t="s">
        <v>22</v>
      </c>
      <c r="B46" s="9" t="s">
        <v>58</v>
      </c>
      <c r="C46" s="14">
        <v>7</v>
      </c>
      <c r="D46" s="2">
        <v>471</v>
      </c>
      <c r="E46" s="2">
        <v>209</v>
      </c>
      <c r="F46" s="15">
        <v>1968.78</v>
      </c>
      <c r="G46" s="9" t="s">
        <v>44</v>
      </c>
      <c r="H46" s="9"/>
      <c r="K46" s="9" t="s">
        <v>58</v>
      </c>
      <c r="L46" s="14">
        <v>20</v>
      </c>
      <c r="M46" s="2">
        <v>1263</v>
      </c>
      <c r="N46" s="2">
        <v>174</v>
      </c>
    </row>
    <row r="47" spans="1:14" ht="14.5" customHeight="1" x14ac:dyDescent="0.35">
      <c r="A47" s="9" t="s">
        <v>314</v>
      </c>
      <c r="B47" s="9" t="s">
        <v>58</v>
      </c>
      <c r="C47" s="14">
        <v>2</v>
      </c>
      <c r="D47" s="2">
        <v>168</v>
      </c>
      <c r="E47" s="2">
        <v>194</v>
      </c>
      <c r="F47" s="15">
        <v>651.84</v>
      </c>
      <c r="G47" s="9" t="s">
        <v>44</v>
      </c>
      <c r="H47" s="9"/>
      <c r="K47" s="9" t="s">
        <v>58</v>
      </c>
      <c r="L47" s="14">
        <v>7</v>
      </c>
      <c r="M47" s="2">
        <v>482</v>
      </c>
      <c r="N47" s="2">
        <v>295</v>
      </c>
    </row>
    <row r="48" spans="1:14" ht="14.5" customHeight="1" x14ac:dyDescent="0.35">
      <c r="A48" s="9" t="s">
        <v>199</v>
      </c>
      <c r="B48" s="9" t="s">
        <v>58</v>
      </c>
      <c r="C48" s="14">
        <v>4</v>
      </c>
      <c r="D48" s="2">
        <v>272</v>
      </c>
      <c r="E48" s="2">
        <v>167</v>
      </c>
      <c r="F48" s="15">
        <v>908.48</v>
      </c>
      <c r="G48" s="9" t="s">
        <v>44</v>
      </c>
      <c r="H48" s="9"/>
      <c r="K48" s="9" t="s">
        <v>58</v>
      </c>
      <c r="L48" s="14">
        <v>2</v>
      </c>
      <c r="M48" s="2">
        <v>129</v>
      </c>
      <c r="N48" s="2">
        <v>301</v>
      </c>
    </row>
    <row r="49" spans="1:14" ht="14.5" customHeight="1" x14ac:dyDescent="0.35">
      <c r="A49" s="9" t="s">
        <v>162</v>
      </c>
      <c r="B49" s="9" t="s">
        <v>58</v>
      </c>
      <c r="C49" s="14">
        <v>32</v>
      </c>
      <c r="D49" s="2">
        <v>1952</v>
      </c>
      <c r="E49" s="2">
        <v>319</v>
      </c>
      <c r="F49" s="15">
        <v>12453.76</v>
      </c>
      <c r="G49" s="9" t="s">
        <v>40</v>
      </c>
      <c r="H49" s="9"/>
      <c r="K49" s="9" t="s">
        <v>58</v>
      </c>
      <c r="L49" s="14">
        <v>46</v>
      </c>
      <c r="M49" s="2">
        <v>2779</v>
      </c>
      <c r="N49" s="2">
        <v>329</v>
      </c>
    </row>
    <row r="50" spans="1:14" ht="14.5" customHeight="1" x14ac:dyDescent="0.35">
      <c r="A50" s="9" t="s">
        <v>39</v>
      </c>
      <c r="B50" s="9" t="s">
        <v>58</v>
      </c>
      <c r="C50" s="14">
        <v>6</v>
      </c>
      <c r="D50" s="2">
        <v>413</v>
      </c>
      <c r="E50" s="2">
        <v>295</v>
      </c>
      <c r="F50" s="15">
        <v>2436.6999999999998</v>
      </c>
      <c r="G50" s="9" t="s">
        <v>40</v>
      </c>
      <c r="H50" s="9"/>
      <c r="K50" s="9" t="s">
        <v>58</v>
      </c>
      <c r="L50" s="14">
        <v>2</v>
      </c>
      <c r="M50" s="2">
        <v>168</v>
      </c>
      <c r="N50" s="2">
        <v>329</v>
      </c>
    </row>
    <row r="51" spans="1:14" ht="14.5" customHeight="1" x14ac:dyDescent="0.35">
      <c r="A51" s="9" t="s">
        <v>173</v>
      </c>
      <c r="B51" s="9" t="s">
        <v>58</v>
      </c>
      <c r="C51" s="14">
        <v>4</v>
      </c>
      <c r="D51" s="2">
        <v>285</v>
      </c>
      <c r="E51" s="2">
        <v>332</v>
      </c>
      <c r="F51" s="15">
        <v>1892.4</v>
      </c>
      <c r="G51" s="9" t="s">
        <v>18</v>
      </c>
      <c r="H51" s="9"/>
      <c r="K51" s="9" t="s">
        <v>58</v>
      </c>
      <c r="L51" s="14">
        <v>4</v>
      </c>
      <c r="M51" s="2">
        <v>289</v>
      </c>
      <c r="N51" s="2">
        <v>288</v>
      </c>
    </row>
    <row r="52" spans="1:14" ht="14.5" customHeight="1" x14ac:dyDescent="0.35">
      <c r="A52" s="9" t="s">
        <v>29</v>
      </c>
      <c r="B52" s="9" t="s">
        <v>58</v>
      </c>
      <c r="C52" s="14">
        <v>9</v>
      </c>
      <c r="D52" s="2">
        <v>605</v>
      </c>
      <c r="E52" s="2">
        <v>216</v>
      </c>
      <c r="F52" s="15">
        <v>2613.6</v>
      </c>
      <c r="G52" s="9" t="s">
        <v>18</v>
      </c>
      <c r="H52" s="9"/>
      <c r="K52" s="9" t="s">
        <v>58</v>
      </c>
      <c r="L52" s="14">
        <v>2</v>
      </c>
      <c r="M52" s="2">
        <v>128</v>
      </c>
      <c r="N52" s="2">
        <v>159</v>
      </c>
    </row>
    <row r="53" spans="1:14" ht="14.5" customHeight="1" x14ac:dyDescent="0.35">
      <c r="A53" s="9" t="s">
        <v>316</v>
      </c>
      <c r="B53" s="9" t="s">
        <v>58</v>
      </c>
      <c r="C53" s="14">
        <v>4</v>
      </c>
      <c r="D53" s="2">
        <v>256</v>
      </c>
      <c r="E53" s="2">
        <v>179</v>
      </c>
      <c r="F53" s="15">
        <v>916.48</v>
      </c>
      <c r="G53" s="9" t="s">
        <v>18</v>
      </c>
      <c r="H53" s="9"/>
      <c r="K53" s="9" t="s">
        <v>58</v>
      </c>
      <c r="L53" s="14">
        <v>8</v>
      </c>
      <c r="M53" s="2">
        <v>532</v>
      </c>
      <c r="N53" s="2">
        <v>176</v>
      </c>
    </row>
    <row r="54" spans="1:14" ht="14.5" customHeight="1" x14ac:dyDescent="0.35">
      <c r="A54" s="9" t="s">
        <v>214</v>
      </c>
      <c r="B54" s="9" t="s">
        <v>58</v>
      </c>
      <c r="C54" s="14">
        <v>2</v>
      </c>
      <c r="D54" s="2">
        <v>128</v>
      </c>
      <c r="E54" s="2">
        <v>159</v>
      </c>
      <c r="F54" s="15">
        <v>407.04</v>
      </c>
      <c r="G54" s="9" t="s">
        <v>18</v>
      </c>
      <c r="H54" s="9"/>
      <c r="K54" s="9" t="s">
        <v>58</v>
      </c>
      <c r="L54" s="14">
        <v>3</v>
      </c>
      <c r="M54" s="2">
        <v>239</v>
      </c>
      <c r="N54" s="2">
        <v>278</v>
      </c>
    </row>
    <row r="55" spans="1:14" ht="14.5" customHeight="1" x14ac:dyDescent="0.35">
      <c r="A55" s="9" t="s">
        <v>25</v>
      </c>
      <c r="B55" s="9" t="s">
        <v>38</v>
      </c>
      <c r="C55" s="14">
        <v>19</v>
      </c>
      <c r="D55" s="2">
        <v>1168</v>
      </c>
      <c r="E55" s="2">
        <v>197</v>
      </c>
      <c r="F55" s="15">
        <v>4601.92</v>
      </c>
      <c r="G55" s="9" t="s">
        <v>26</v>
      </c>
      <c r="H55" s="9"/>
      <c r="K55" s="9" t="s">
        <v>58</v>
      </c>
      <c r="L55" s="14">
        <v>2</v>
      </c>
      <c r="M55" s="2">
        <v>129</v>
      </c>
      <c r="N55" s="2">
        <v>238</v>
      </c>
    </row>
    <row r="56" spans="1:14" ht="14.5" customHeight="1" x14ac:dyDescent="0.35">
      <c r="A56" s="9" t="s">
        <v>90</v>
      </c>
      <c r="B56" s="9" t="s">
        <v>38</v>
      </c>
      <c r="C56" s="14">
        <v>15</v>
      </c>
      <c r="D56" s="2">
        <v>925</v>
      </c>
      <c r="E56" s="2">
        <v>152</v>
      </c>
      <c r="F56" s="15">
        <v>2812</v>
      </c>
      <c r="G56" s="9" t="s">
        <v>26</v>
      </c>
      <c r="H56" s="9"/>
      <c r="K56" s="9" t="s">
        <v>58</v>
      </c>
      <c r="L56" s="14">
        <v>2</v>
      </c>
      <c r="M56" s="2">
        <v>173</v>
      </c>
      <c r="N56" s="2">
        <v>196</v>
      </c>
    </row>
    <row r="57" spans="1:14" ht="14.5" customHeight="1" x14ac:dyDescent="0.35">
      <c r="A57" s="9" t="s">
        <v>130</v>
      </c>
      <c r="B57" s="9" t="s">
        <v>38</v>
      </c>
      <c r="C57" s="14">
        <v>2</v>
      </c>
      <c r="D57" s="2">
        <v>140</v>
      </c>
      <c r="E57" s="2">
        <v>151</v>
      </c>
      <c r="F57" s="15">
        <v>422.8</v>
      </c>
      <c r="G57" s="9" t="s">
        <v>26</v>
      </c>
      <c r="H57" s="9"/>
      <c r="K57" s="9" t="s">
        <v>58</v>
      </c>
      <c r="L57" s="14">
        <v>5</v>
      </c>
      <c r="M57" s="2">
        <v>318</v>
      </c>
      <c r="N57" s="2">
        <v>124</v>
      </c>
    </row>
    <row r="58" spans="1:14" ht="14.5" customHeight="1" x14ac:dyDescent="0.35">
      <c r="A58" s="9" t="s">
        <v>262</v>
      </c>
      <c r="B58" s="9" t="s">
        <v>38</v>
      </c>
      <c r="C58" s="14">
        <v>2</v>
      </c>
      <c r="D58" s="2">
        <v>177</v>
      </c>
      <c r="E58" s="2">
        <v>104</v>
      </c>
      <c r="F58" s="15">
        <v>368.16</v>
      </c>
      <c r="G58" s="9" t="s">
        <v>24</v>
      </c>
      <c r="H58" s="9"/>
      <c r="K58" s="9" t="s">
        <v>58</v>
      </c>
      <c r="L58" s="14">
        <v>4</v>
      </c>
      <c r="M58" s="2">
        <v>256</v>
      </c>
      <c r="N58" s="2">
        <v>179</v>
      </c>
    </row>
    <row r="59" spans="1:14" ht="14.5" customHeight="1" x14ac:dyDescent="0.35">
      <c r="A59" s="9" t="s">
        <v>92</v>
      </c>
      <c r="B59" s="9" t="s">
        <v>38</v>
      </c>
      <c r="C59" s="14">
        <v>13</v>
      </c>
      <c r="D59" s="2">
        <v>803</v>
      </c>
      <c r="E59" s="2">
        <v>184</v>
      </c>
      <c r="F59" s="15">
        <v>2955.04</v>
      </c>
      <c r="G59" s="9" t="s">
        <v>21</v>
      </c>
      <c r="H59" s="9"/>
      <c r="K59" s="9" t="s">
        <v>58</v>
      </c>
      <c r="L59" s="14">
        <v>2</v>
      </c>
      <c r="M59" s="2">
        <v>168</v>
      </c>
      <c r="N59" s="2">
        <v>194</v>
      </c>
    </row>
    <row r="60" spans="1:14" ht="14.5" customHeight="1" x14ac:dyDescent="0.35">
      <c r="A60" s="9" t="s">
        <v>16</v>
      </c>
      <c r="B60" s="9" t="s">
        <v>38</v>
      </c>
      <c r="C60" s="14">
        <v>34</v>
      </c>
      <c r="D60" s="2">
        <v>2086</v>
      </c>
      <c r="E60" s="2">
        <v>178</v>
      </c>
      <c r="F60" s="15">
        <v>7426.16</v>
      </c>
      <c r="G60" s="9" t="s">
        <v>21</v>
      </c>
      <c r="H60" s="9"/>
    </row>
    <row r="61" spans="1:14" ht="14.5" customHeight="1" x14ac:dyDescent="0.35">
      <c r="A61" s="9" t="s">
        <v>174</v>
      </c>
      <c r="B61" s="9" t="s">
        <v>38</v>
      </c>
      <c r="C61" s="14">
        <v>6</v>
      </c>
      <c r="D61" s="2">
        <v>387</v>
      </c>
      <c r="E61" s="2">
        <v>177</v>
      </c>
      <c r="F61" s="15">
        <v>1369.98</v>
      </c>
      <c r="G61" s="9" t="s">
        <v>21</v>
      </c>
      <c r="H61" s="9"/>
    </row>
    <row r="62" spans="1:14" ht="14.5" customHeight="1" x14ac:dyDescent="0.35">
      <c r="A62" s="9" t="s">
        <v>316</v>
      </c>
      <c r="B62" s="9" t="s">
        <v>38</v>
      </c>
      <c r="C62" s="14">
        <v>8</v>
      </c>
      <c r="D62" s="2">
        <v>520</v>
      </c>
      <c r="E62" s="2">
        <v>169</v>
      </c>
      <c r="F62" s="15">
        <v>1757.6</v>
      </c>
      <c r="G62" s="9" t="s">
        <v>21</v>
      </c>
      <c r="H62" s="9"/>
    </row>
    <row r="63" spans="1:14" ht="14.5" customHeight="1" x14ac:dyDescent="0.35">
      <c r="A63" s="9" t="s">
        <v>311</v>
      </c>
      <c r="B63" s="9" t="s">
        <v>38</v>
      </c>
      <c r="C63" s="14">
        <v>13</v>
      </c>
      <c r="D63" s="2">
        <v>780</v>
      </c>
      <c r="E63" s="2">
        <v>168</v>
      </c>
      <c r="F63" s="15">
        <v>2620.8000000000002</v>
      </c>
      <c r="G63" s="9" t="s">
        <v>21</v>
      </c>
      <c r="H63" s="9"/>
    </row>
    <row r="64" spans="1:14" ht="14.5" customHeight="1" x14ac:dyDescent="0.35">
      <c r="A64" s="9" t="s">
        <v>313</v>
      </c>
      <c r="B64" s="9" t="s">
        <v>38</v>
      </c>
      <c r="C64" s="14">
        <v>14</v>
      </c>
      <c r="D64" s="2">
        <v>856</v>
      </c>
      <c r="E64" s="2">
        <v>164</v>
      </c>
      <c r="F64" s="15">
        <v>2807.68</v>
      </c>
      <c r="G64" s="9" t="s">
        <v>21</v>
      </c>
      <c r="H64" s="9"/>
    </row>
    <row r="65" spans="1:9" ht="14.5" customHeight="1" x14ac:dyDescent="0.35">
      <c r="A65" s="9" t="s">
        <v>148</v>
      </c>
      <c r="B65" s="9" t="s">
        <v>38</v>
      </c>
      <c r="C65" s="14">
        <v>16</v>
      </c>
      <c r="D65" s="2">
        <v>960</v>
      </c>
      <c r="E65" s="2">
        <v>163</v>
      </c>
      <c r="F65" s="15">
        <v>3129.6</v>
      </c>
      <c r="G65" s="9" t="s">
        <v>21</v>
      </c>
      <c r="H65" s="9"/>
    </row>
    <row r="66" spans="1:9" ht="14.5" customHeight="1" x14ac:dyDescent="0.35">
      <c r="A66" s="9" t="s">
        <v>213</v>
      </c>
      <c r="B66" s="9" t="s">
        <v>38</v>
      </c>
      <c r="C66" s="14">
        <v>46</v>
      </c>
      <c r="D66" s="2">
        <v>2776</v>
      </c>
      <c r="E66" s="2">
        <v>209</v>
      </c>
      <c r="F66" s="15">
        <v>11603.68</v>
      </c>
      <c r="G66" s="9" t="s">
        <v>42</v>
      </c>
      <c r="H66" s="9"/>
    </row>
    <row r="67" spans="1:9" ht="14.5" customHeight="1" x14ac:dyDescent="0.35">
      <c r="A67" s="9" t="s">
        <v>146</v>
      </c>
      <c r="B67" s="9" t="s">
        <v>38</v>
      </c>
      <c r="C67" s="14">
        <v>12</v>
      </c>
      <c r="D67" s="2">
        <v>784</v>
      </c>
      <c r="E67" s="2">
        <v>208</v>
      </c>
      <c r="F67" s="15">
        <v>3261.44</v>
      </c>
      <c r="G67" s="9" t="s">
        <v>42</v>
      </c>
      <c r="H67" s="9"/>
    </row>
    <row r="68" spans="1:9" ht="14.5" customHeight="1" x14ac:dyDescent="0.35">
      <c r="A68" s="9" t="s">
        <v>268</v>
      </c>
      <c r="B68" s="9" t="s">
        <v>38</v>
      </c>
      <c r="C68" s="14">
        <v>7</v>
      </c>
      <c r="D68" s="2">
        <v>462</v>
      </c>
      <c r="E68" s="2">
        <v>208</v>
      </c>
      <c r="F68" s="15">
        <v>1921.92</v>
      </c>
      <c r="G68" s="9" t="s">
        <v>42</v>
      </c>
      <c r="H68" s="9"/>
    </row>
    <row r="69" spans="1:9" ht="14.5" customHeight="1" x14ac:dyDescent="0.35">
      <c r="A69" s="9" t="s">
        <v>274</v>
      </c>
      <c r="B69" s="9" t="s">
        <v>38</v>
      </c>
      <c r="C69" s="14">
        <v>8</v>
      </c>
      <c r="D69" s="2">
        <v>511</v>
      </c>
      <c r="E69" s="2">
        <v>207</v>
      </c>
      <c r="F69" s="15">
        <v>2115.54</v>
      </c>
      <c r="G69" s="9" t="s">
        <v>42</v>
      </c>
      <c r="H69" s="9"/>
    </row>
    <row r="70" spans="1:9" ht="14.5" customHeight="1" x14ac:dyDescent="0.35">
      <c r="A70" s="9" t="s">
        <v>204</v>
      </c>
      <c r="B70" s="9" t="s">
        <v>38</v>
      </c>
      <c r="C70" s="14">
        <v>2</v>
      </c>
      <c r="D70" s="2">
        <v>120</v>
      </c>
      <c r="E70" s="2">
        <v>206</v>
      </c>
      <c r="F70" s="15">
        <v>494.4</v>
      </c>
      <c r="G70" s="9" t="s">
        <v>42</v>
      </c>
      <c r="H70" s="9"/>
    </row>
    <row r="71" spans="1:9" x14ac:dyDescent="0.35">
      <c r="A71" s="9" t="s">
        <v>266</v>
      </c>
      <c r="B71" s="9" t="s">
        <v>38</v>
      </c>
      <c r="C71" s="14">
        <v>10</v>
      </c>
      <c r="D71" s="2">
        <v>626</v>
      </c>
      <c r="E71" s="2">
        <v>206</v>
      </c>
      <c r="F71" s="15">
        <v>2579.12</v>
      </c>
      <c r="G71" s="9" t="s">
        <v>42</v>
      </c>
      <c r="H71" s="9"/>
      <c r="I71" s="9"/>
    </row>
    <row r="72" spans="1:9" x14ac:dyDescent="0.35">
      <c r="A72" s="9" t="s">
        <v>28</v>
      </c>
      <c r="B72" s="9" t="s">
        <v>38</v>
      </c>
      <c r="C72" s="14">
        <v>9</v>
      </c>
      <c r="D72" s="2">
        <v>598</v>
      </c>
      <c r="E72" s="2">
        <v>205</v>
      </c>
      <c r="F72" s="15">
        <v>2451.8000000000002</v>
      </c>
      <c r="G72" s="9" t="s">
        <v>42</v>
      </c>
      <c r="H72" s="9"/>
      <c r="I72" s="9"/>
    </row>
    <row r="73" spans="1:9" x14ac:dyDescent="0.35">
      <c r="A73" s="9" t="s">
        <v>22</v>
      </c>
      <c r="B73" s="9" t="s">
        <v>38</v>
      </c>
      <c r="C73" s="14">
        <v>22</v>
      </c>
      <c r="D73" s="2">
        <v>1349</v>
      </c>
      <c r="E73" s="2">
        <v>205</v>
      </c>
      <c r="F73" s="15">
        <v>5530.9</v>
      </c>
      <c r="G73" s="9" t="s">
        <v>42</v>
      </c>
      <c r="H73" s="9"/>
      <c r="I73" s="9"/>
    </row>
    <row r="74" spans="1:9" x14ac:dyDescent="0.35">
      <c r="A74" s="9" t="s">
        <v>176</v>
      </c>
      <c r="B74" s="9" t="s">
        <v>38</v>
      </c>
      <c r="C74" s="14">
        <v>6</v>
      </c>
      <c r="D74" s="2">
        <v>379</v>
      </c>
      <c r="E74" s="2">
        <v>205</v>
      </c>
      <c r="F74" s="15">
        <v>1553.9</v>
      </c>
      <c r="G74" s="9" t="s">
        <v>42</v>
      </c>
      <c r="H74" s="9"/>
      <c r="I74" s="9"/>
    </row>
    <row r="75" spans="1:9" x14ac:dyDescent="0.35">
      <c r="A75" s="9" t="s">
        <v>169</v>
      </c>
      <c r="B75" s="9" t="s">
        <v>38</v>
      </c>
      <c r="C75" s="14">
        <v>8</v>
      </c>
      <c r="D75" s="2">
        <v>496</v>
      </c>
      <c r="E75" s="2">
        <v>198</v>
      </c>
      <c r="F75" s="15">
        <v>1964.16</v>
      </c>
      <c r="G75" s="9" t="s">
        <v>42</v>
      </c>
      <c r="H75" s="9"/>
      <c r="I75" s="9"/>
    </row>
    <row r="76" spans="1:9" x14ac:dyDescent="0.35">
      <c r="A76" s="9" t="s">
        <v>168</v>
      </c>
      <c r="B76" s="9" t="s">
        <v>38</v>
      </c>
      <c r="C76" s="14">
        <v>10</v>
      </c>
      <c r="D76" s="2">
        <v>667</v>
      </c>
      <c r="E76" s="2">
        <v>197</v>
      </c>
      <c r="F76" s="15">
        <v>2627.98</v>
      </c>
      <c r="G76" s="9" t="s">
        <v>42</v>
      </c>
      <c r="H76" s="9"/>
      <c r="I76" s="9"/>
    </row>
    <row r="77" spans="1:9" x14ac:dyDescent="0.35">
      <c r="A77" s="9" t="s">
        <v>190</v>
      </c>
      <c r="B77" s="9" t="s">
        <v>38</v>
      </c>
      <c r="C77" s="14">
        <v>12</v>
      </c>
      <c r="D77" s="2">
        <v>767</v>
      </c>
      <c r="E77" s="2">
        <v>197</v>
      </c>
      <c r="F77" s="15">
        <v>3021.98</v>
      </c>
      <c r="G77" s="9" t="s">
        <v>42</v>
      </c>
      <c r="H77" s="9"/>
      <c r="I77" s="9"/>
    </row>
    <row r="78" spans="1:9" x14ac:dyDescent="0.35">
      <c r="A78" s="9" t="s">
        <v>112</v>
      </c>
      <c r="B78" s="9" t="s">
        <v>38</v>
      </c>
      <c r="C78" s="14">
        <v>11</v>
      </c>
      <c r="D78" s="2">
        <v>678</v>
      </c>
      <c r="E78" s="2">
        <v>196</v>
      </c>
      <c r="F78" s="15">
        <v>2657.76</v>
      </c>
      <c r="G78" s="9" t="s">
        <v>42</v>
      </c>
      <c r="H78" s="9"/>
      <c r="I78" s="9"/>
    </row>
    <row r="79" spans="1:9" x14ac:dyDescent="0.35">
      <c r="A79" s="9" t="s">
        <v>162</v>
      </c>
      <c r="B79" s="9" t="s">
        <v>38</v>
      </c>
      <c r="C79" s="14">
        <v>64</v>
      </c>
      <c r="D79" s="2">
        <v>3894</v>
      </c>
      <c r="E79" s="2">
        <v>191</v>
      </c>
      <c r="F79" s="15">
        <v>14875.08</v>
      </c>
      <c r="G79" s="9" t="s">
        <v>42</v>
      </c>
      <c r="H79" s="9"/>
      <c r="I79" s="9"/>
    </row>
    <row r="80" spans="1:9" x14ac:dyDescent="0.35">
      <c r="A80" s="9" t="s">
        <v>256</v>
      </c>
      <c r="B80" s="9" t="s">
        <v>38</v>
      </c>
      <c r="C80" s="14">
        <v>19</v>
      </c>
      <c r="D80" s="2">
        <v>1203</v>
      </c>
      <c r="E80" s="2">
        <v>190</v>
      </c>
      <c r="F80" s="15">
        <v>4571.3999999999996</v>
      </c>
      <c r="G80" s="9" t="s">
        <v>42</v>
      </c>
      <c r="H80" s="9"/>
      <c r="I80" s="9"/>
    </row>
    <row r="81" spans="1:9" x14ac:dyDescent="0.35">
      <c r="A81" s="9" t="s">
        <v>260</v>
      </c>
      <c r="B81" s="9" t="s">
        <v>38</v>
      </c>
      <c r="C81" s="14">
        <v>3</v>
      </c>
      <c r="D81" s="2">
        <v>215</v>
      </c>
      <c r="E81" s="2">
        <v>186</v>
      </c>
      <c r="F81" s="15">
        <v>799.8</v>
      </c>
      <c r="G81" s="9" t="s">
        <v>42</v>
      </c>
      <c r="H81" s="9"/>
      <c r="I81" s="9"/>
    </row>
    <row r="82" spans="1:9" x14ac:dyDescent="0.35">
      <c r="A82" s="9" t="s">
        <v>267</v>
      </c>
      <c r="B82" s="9" t="s">
        <v>38</v>
      </c>
      <c r="C82" s="14">
        <v>10</v>
      </c>
      <c r="D82" s="2">
        <v>655</v>
      </c>
      <c r="E82" s="2">
        <v>185</v>
      </c>
      <c r="F82" s="15">
        <v>2423.5</v>
      </c>
      <c r="G82" s="9" t="s">
        <v>42</v>
      </c>
      <c r="H82" s="9"/>
      <c r="I82" s="9"/>
    </row>
    <row r="83" spans="1:9" x14ac:dyDescent="0.35">
      <c r="A83" s="9" t="s">
        <v>194</v>
      </c>
      <c r="B83" s="9" t="s">
        <v>38</v>
      </c>
      <c r="C83" s="14">
        <v>45</v>
      </c>
      <c r="D83" s="2">
        <v>2746</v>
      </c>
      <c r="E83" s="2">
        <v>234</v>
      </c>
      <c r="F83" s="15">
        <v>12851.28</v>
      </c>
      <c r="G83" s="9" t="s">
        <v>52</v>
      </c>
      <c r="H83" s="9"/>
      <c r="I83" s="9"/>
    </row>
    <row r="84" spans="1:9" x14ac:dyDescent="0.35">
      <c r="A84" s="9" t="s">
        <v>114</v>
      </c>
      <c r="B84" s="9" t="s">
        <v>38</v>
      </c>
      <c r="C84" s="14">
        <v>30</v>
      </c>
      <c r="D84" s="2">
        <v>1819</v>
      </c>
      <c r="E84" s="2">
        <v>232</v>
      </c>
      <c r="F84" s="15">
        <v>8440.16</v>
      </c>
      <c r="G84" s="9" t="s">
        <v>52</v>
      </c>
      <c r="H84" s="9"/>
      <c r="I84" s="9"/>
    </row>
    <row r="85" spans="1:9" x14ac:dyDescent="0.35">
      <c r="A85" s="9" t="s">
        <v>127</v>
      </c>
      <c r="B85" s="9" t="s">
        <v>38</v>
      </c>
      <c r="C85" s="14">
        <v>10</v>
      </c>
      <c r="D85" s="2">
        <v>659</v>
      </c>
      <c r="E85" s="2">
        <v>227</v>
      </c>
      <c r="F85" s="15">
        <v>2991.86</v>
      </c>
      <c r="G85" s="9" t="s">
        <v>52</v>
      </c>
      <c r="H85" s="9"/>
      <c r="I85" s="9"/>
    </row>
    <row r="86" spans="1:9" x14ac:dyDescent="0.35">
      <c r="A86" s="9" t="s">
        <v>133</v>
      </c>
      <c r="B86" s="9" t="s">
        <v>38</v>
      </c>
      <c r="C86" s="14">
        <v>6</v>
      </c>
      <c r="D86" s="2">
        <v>402</v>
      </c>
      <c r="E86" s="2">
        <v>224</v>
      </c>
      <c r="F86" s="15">
        <v>1800.96</v>
      </c>
      <c r="G86" s="9" t="s">
        <v>52</v>
      </c>
      <c r="H86" s="9"/>
      <c r="I86" s="9"/>
    </row>
    <row r="87" spans="1:9" x14ac:dyDescent="0.35">
      <c r="A87" s="9" t="s">
        <v>34</v>
      </c>
      <c r="B87" s="9" t="s">
        <v>38</v>
      </c>
      <c r="C87" s="14">
        <v>8</v>
      </c>
      <c r="D87" s="2">
        <v>504</v>
      </c>
      <c r="E87" s="2">
        <v>215</v>
      </c>
      <c r="F87" s="15">
        <v>2167.1999999999998</v>
      </c>
      <c r="G87" s="9" t="s">
        <v>52</v>
      </c>
      <c r="H87" s="9"/>
      <c r="I87" s="9"/>
    </row>
    <row r="88" spans="1:9" x14ac:dyDescent="0.35">
      <c r="A88" s="9" t="s">
        <v>178</v>
      </c>
      <c r="B88" s="9" t="s">
        <v>38</v>
      </c>
      <c r="C88" s="14">
        <v>5</v>
      </c>
      <c r="D88" s="2">
        <v>358</v>
      </c>
      <c r="E88" s="2">
        <v>212</v>
      </c>
      <c r="F88" s="15">
        <v>1517.92</v>
      </c>
      <c r="G88" s="9" t="s">
        <v>52</v>
      </c>
      <c r="H88" s="9"/>
      <c r="I88" s="9"/>
    </row>
    <row r="89" spans="1:9" x14ac:dyDescent="0.35">
      <c r="A89" s="9" t="s">
        <v>272</v>
      </c>
      <c r="B89" s="9" t="s">
        <v>38</v>
      </c>
      <c r="C89" s="14">
        <v>84</v>
      </c>
      <c r="D89" s="2">
        <v>5082</v>
      </c>
      <c r="E89" s="2">
        <v>211</v>
      </c>
      <c r="F89" s="15">
        <v>21446.04</v>
      </c>
      <c r="G89" s="9" t="s">
        <v>52</v>
      </c>
      <c r="H89" s="9"/>
      <c r="I89" s="9"/>
    </row>
    <row r="90" spans="1:9" x14ac:dyDescent="0.35">
      <c r="A90" s="9" t="s">
        <v>32</v>
      </c>
      <c r="B90" s="9" t="s">
        <v>38</v>
      </c>
      <c r="C90" s="14">
        <v>10</v>
      </c>
      <c r="D90" s="2">
        <v>630</v>
      </c>
      <c r="E90" s="2">
        <v>210</v>
      </c>
      <c r="F90" s="15">
        <v>2646</v>
      </c>
      <c r="G90" s="9" t="s">
        <v>52</v>
      </c>
      <c r="H90" s="9"/>
      <c r="I90" s="9"/>
    </row>
    <row r="91" spans="1:9" x14ac:dyDescent="0.35">
      <c r="A91" s="9" t="s">
        <v>144</v>
      </c>
      <c r="B91" s="9" t="s">
        <v>38</v>
      </c>
      <c r="C91" s="14">
        <v>13</v>
      </c>
      <c r="D91" s="2">
        <v>827</v>
      </c>
      <c r="E91" s="2">
        <v>209</v>
      </c>
      <c r="F91" s="15">
        <v>3456.86</v>
      </c>
      <c r="G91" s="9" t="s">
        <v>52</v>
      </c>
      <c r="H91" s="9"/>
      <c r="I91" s="9"/>
    </row>
    <row r="92" spans="1:9" x14ac:dyDescent="0.35">
      <c r="A92" s="9" t="s">
        <v>145</v>
      </c>
      <c r="B92" s="9" t="s">
        <v>38</v>
      </c>
      <c r="C92" s="14">
        <v>11</v>
      </c>
      <c r="D92" s="2">
        <v>680</v>
      </c>
      <c r="E92" s="2">
        <v>209</v>
      </c>
      <c r="F92" s="15">
        <v>2842.4</v>
      </c>
      <c r="G92" s="9" t="s">
        <v>52</v>
      </c>
      <c r="H92" s="9"/>
      <c r="I92" s="9"/>
    </row>
    <row r="93" spans="1:9" x14ac:dyDescent="0.35">
      <c r="A93" s="9" t="s">
        <v>223</v>
      </c>
      <c r="B93" s="9" t="s">
        <v>38</v>
      </c>
      <c r="C93" s="14">
        <v>9</v>
      </c>
      <c r="D93" s="2">
        <v>591</v>
      </c>
      <c r="E93" s="2">
        <v>209</v>
      </c>
      <c r="F93" s="15">
        <v>2470.38</v>
      </c>
      <c r="G93" s="9" t="s">
        <v>52</v>
      </c>
      <c r="H93" s="9"/>
      <c r="I93" s="9"/>
    </row>
    <row r="94" spans="1:9" x14ac:dyDescent="0.35">
      <c r="A94" s="9" t="s">
        <v>226</v>
      </c>
      <c r="B94" s="9" t="s">
        <v>38</v>
      </c>
      <c r="C94" s="14">
        <v>60</v>
      </c>
      <c r="D94" s="2">
        <v>3600</v>
      </c>
      <c r="E94" s="2">
        <v>209</v>
      </c>
      <c r="F94" s="15">
        <v>15048</v>
      </c>
      <c r="G94" s="9" t="s">
        <v>52</v>
      </c>
      <c r="H94" s="9"/>
      <c r="I94" s="9"/>
    </row>
    <row r="95" spans="1:9" x14ac:dyDescent="0.35">
      <c r="A95" s="9" t="s">
        <v>125</v>
      </c>
      <c r="B95" s="9" t="s">
        <v>38</v>
      </c>
      <c r="C95" s="14">
        <v>14</v>
      </c>
      <c r="D95" s="2">
        <v>857</v>
      </c>
      <c r="E95" s="2">
        <v>207</v>
      </c>
      <c r="F95" s="15">
        <v>3547.98</v>
      </c>
      <c r="G95" s="9" t="s">
        <v>52</v>
      </c>
      <c r="H95" s="9"/>
      <c r="I95" s="9"/>
    </row>
    <row r="96" spans="1:9" x14ac:dyDescent="0.35">
      <c r="A96" s="9" t="s">
        <v>147</v>
      </c>
      <c r="B96" s="9" t="s">
        <v>38</v>
      </c>
      <c r="C96" s="14">
        <v>13</v>
      </c>
      <c r="D96" s="2">
        <v>824</v>
      </c>
      <c r="E96" s="2">
        <v>207</v>
      </c>
      <c r="F96" s="15">
        <v>3411.36</v>
      </c>
      <c r="G96" s="9" t="s">
        <v>52</v>
      </c>
      <c r="H96" s="9"/>
      <c r="I96" s="9"/>
    </row>
    <row r="97" spans="1:9" x14ac:dyDescent="0.35">
      <c r="A97" s="9" t="s">
        <v>177</v>
      </c>
      <c r="B97" s="9" t="s">
        <v>38</v>
      </c>
      <c r="C97" s="14">
        <v>14</v>
      </c>
      <c r="D97" s="2">
        <v>893</v>
      </c>
      <c r="E97" s="2">
        <v>207</v>
      </c>
      <c r="F97" s="15">
        <v>3697.02</v>
      </c>
      <c r="G97" s="9" t="s">
        <v>52</v>
      </c>
      <c r="H97" s="9"/>
      <c r="I97" s="9"/>
    </row>
    <row r="98" spans="1:9" x14ac:dyDescent="0.35">
      <c r="A98" s="9" t="s">
        <v>203</v>
      </c>
      <c r="B98" s="9" t="s">
        <v>38</v>
      </c>
      <c r="C98" s="14">
        <v>2</v>
      </c>
      <c r="D98" s="2">
        <v>137</v>
      </c>
      <c r="E98" s="2">
        <v>207</v>
      </c>
      <c r="F98" s="15">
        <v>567.17999999999995</v>
      </c>
      <c r="G98" s="9" t="s">
        <v>52</v>
      </c>
      <c r="H98" s="9"/>
      <c r="I98" s="9"/>
    </row>
    <row r="99" spans="1:9" x14ac:dyDescent="0.35">
      <c r="A99" s="9" t="s">
        <v>199</v>
      </c>
      <c r="B99" s="9" t="s">
        <v>38</v>
      </c>
      <c r="C99" s="14">
        <v>4</v>
      </c>
      <c r="D99" s="2">
        <v>289</v>
      </c>
      <c r="E99" s="2">
        <v>206</v>
      </c>
      <c r="F99" s="15">
        <v>1190.68</v>
      </c>
      <c r="G99" s="9" t="s">
        <v>52</v>
      </c>
      <c r="H99" s="9"/>
      <c r="I99" s="9"/>
    </row>
    <row r="100" spans="1:9" x14ac:dyDescent="0.35">
      <c r="A100" s="9" t="s">
        <v>261</v>
      </c>
      <c r="B100" s="9" t="s">
        <v>38</v>
      </c>
      <c r="C100" s="14">
        <v>12</v>
      </c>
      <c r="D100" s="2">
        <v>752</v>
      </c>
      <c r="E100" s="2">
        <v>205</v>
      </c>
      <c r="F100" s="15">
        <v>3083.2</v>
      </c>
      <c r="G100" s="9" t="s">
        <v>52</v>
      </c>
      <c r="H100" s="9"/>
      <c r="I100" s="9"/>
    </row>
    <row r="101" spans="1:9" x14ac:dyDescent="0.35">
      <c r="A101" s="9" t="s">
        <v>197</v>
      </c>
      <c r="B101" s="9" t="s">
        <v>38</v>
      </c>
      <c r="C101" s="14">
        <v>49</v>
      </c>
      <c r="D101" s="2">
        <v>2980</v>
      </c>
      <c r="E101" s="2">
        <v>204</v>
      </c>
      <c r="F101" s="15">
        <v>12158.4</v>
      </c>
      <c r="G101" s="9" t="s">
        <v>52</v>
      </c>
      <c r="H101" s="9"/>
      <c r="I101" s="9"/>
    </row>
    <row r="102" spans="1:9" x14ac:dyDescent="0.35">
      <c r="A102" s="9" t="s">
        <v>143</v>
      </c>
      <c r="B102" s="9" t="s">
        <v>38</v>
      </c>
      <c r="C102" s="14">
        <v>56</v>
      </c>
      <c r="D102" s="2">
        <v>3406</v>
      </c>
      <c r="E102" s="2">
        <v>198</v>
      </c>
      <c r="F102" s="15">
        <v>13487.76</v>
      </c>
      <c r="G102" s="9" t="s">
        <v>52</v>
      </c>
      <c r="H102" s="9"/>
      <c r="I102" s="9"/>
    </row>
    <row r="103" spans="1:9" x14ac:dyDescent="0.35">
      <c r="A103" s="9" t="s">
        <v>188</v>
      </c>
      <c r="B103" s="9" t="s">
        <v>38</v>
      </c>
      <c r="C103" s="14">
        <v>55</v>
      </c>
      <c r="D103" s="2">
        <v>3334</v>
      </c>
      <c r="E103" s="2">
        <v>189</v>
      </c>
      <c r="F103" s="15">
        <v>12602.52</v>
      </c>
      <c r="G103" s="9" t="s">
        <v>52</v>
      </c>
      <c r="H103" s="9"/>
      <c r="I103" s="9"/>
    </row>
    <row r="104" spans="1:9" ht="14.5" customHeight="1" x14ac:dyDescent="0.35">
      <c r="A104" s="9" t="s">
        <v>48</v>
      </c>
      <c r="B104" s="9" t="s">
        <v>38</v>
      </c>
      <c r="C104" s="14">
        <v>3</v>
      </c>
      <c r="D104" s="2">
        <v>237</v>
      </c>
      <c r="E104" s="2">
        <v>149</v>
      </c>
      <c r="F104" s="15">
        <v>706.26</v>
      </c>
      <c r="G104" s="9" t="s">
        <v>49</v>
      </c>
      <c r="H104" s="9"/>
      <c r="I104" s="9"/>
    </row>
    <row r="105" spans="1:9" ht="14.5" customHeight="1" x14ac:dyDescent="0.35">
      <c r="A105" s="9" t="s">
        <v>124</v>
      </c>
      <c r="B105" s="9" t="s">
        <v>38</v>
      </c>
      <c r="C105" s="14">
        <v>2</v>
      </c>
      <c r="D105" s="2">
        <v>135</v>
      </c>
      <c r="E105" s="2">
        <v>141</v>
      </c>
      <c r="F105" s="15">
        <v>380.7</v>
      </c>
      <c r="G105" s="9" t="s">
        <v>49</v>
      </c>
      <c r="H105" s="9"/>
      <c r="I105" s="9"/>
    </row>
    <row r="106" spans="1:9" ht="14.5" customHeight="1" x14ac:dyDescent="0.35">
      <c r="A106" s="9" t="s">
        <v>122</v>
      </c>
      <c r="B106" s="9" t="s">
        <v>38</v>
      </c>
      <c r="C106" s="14">
        <v>2</v>
      </c>
      <c r="D106" s="2">
        <v>176</v>
      </c>
      <c r="E106" s="2">
        <v>104</v>
      </c>
      <c r="F106" s="15">
        <v>366.08</v>
      </c>
      <c r="G106" s="9" t="s">
        <v>49</v>
      </c>
      <c r="H106" s="9"/>
      <c r="I106" s="9"/>
    </row>
    <row r="107" spans="1:9" ht="14.5" customHeight="1" x14ac:dyDescent="0.35">
      <c r="A107" s="9" t="s">
        <v>164</v>
      </c>
      <c r="B107" s="9" t="s">
        <v>38</v>
      </c>
      <c r="C107" s="14">
        <v>98</v>
      </c>
      <c r="D107" s="2">
        <v>5903</v>
      </c>
      <c r="E107" s="2">
        <v>187</v>
      </c>
      <c r="F107" s="15">
        <v>22077.22</v>
      </c>
      <c r="G107" s="9" t="s">
        <v>67</v>
      </c>
      <c r="H107" s="9"/>
      <c r="I107" s="9"/>
    </row>
    <row r="108" spans="1:9" ht="14.5" customHeight="1" x14ac:dyDescent="0.35">
      <c r="A108" s="9" t="s">
        <v>271</v>
      </c>
      <c r="B108" s="9" t="s">
        <v>38</v>
      </c>
      <c r="C108" s="14">
        <v>41</v>
      </c>
      <c r="D108" s="2">
        <v>2470</v>
      </c>
      <c r="E108" s="2">
        <v>222</v>
      </c>
      <c r="F108" s="15">
        <v>10966.8</v>
      </c>
      <c r="G108" s="9" t="s">
        <v>53</v>
      </c>
      <c r="H108" s="9"/>
      <c r="I108" s="9"/>
    </row>
    <row r="109" spans="1:9" ht="14.5" customHeight="1" x14ac:dyDescent="0.35">
      <c r="A109" s="9" t="s">
        <v>275</v>
      </c>
      <c r="B109" s="9" t="s">
        <v>38</v>
      </c>
      <c r="C109" s="14">
        <v>15</v>
      </c>
      <c r="D109" s="2">
        <v>935</v>
      </c>
      <c r="E109" s="2">
        <v>222</v>
      </c>
      <c r="F109" s="15">
        <v>4151.3999999999996</v>
      </c>
      <c r="G109" s="9" t="s">
        <v>53</v>
      </c>
      <c r="H109" s="9"/>
      <c r="I109" s="9"/>
    </row>
    <row r="110" spans="1:9" ht="14.5" customHeight="1" x14ac:dyDescent="0.35">
      <c r="A110" s="9" t="s">
        <v>132</v>
      </c>
      <c r="B110" s="9" t="s">
        <v>38</v>
      </c>
      <c r="C110" s="14">
        <v>6</v>
      </c>
      <c r="D110" s="2">
        <v>419</v>
      </c>
      <c r="E110" s="2">
        <v>218</v>
      </c>
      <c r="F110" s="15">
        <v>1826.84</v>
      </c>
      <c r="G110" s="9" t="s">
        <v>53</v>
      </c>
      <c r="H110" s="9"/>
      <c r="I110" s="9"/>
    </row>
    <row r="111" spans="1:9" ht="14.5" customHeight="1" x14ac:dyDescent="0.35">
      <c r="A111" s="9" t="s">
        <v>37</v>
      </c>
      <c r="B111" s="9" t="s">
        <v>38</v>
      </c>
      <c r="C111" s="14">
        <v>22</v>
      </c>
      <c r="D111" s="2">
        <v>1340</v>
      </c>
      <c r="E111" s="2">
        <v>215</v>
      </c>
      <c r="F111" s="15">
        <v>5762</v>
      </c>
      <c r="G111" s="9" t="s">
        <v>53</v>
      </c>
      <c r="H111" s="9"/>
      <c r="I111" s="9"/>
    </row>
    <row r="112" spans="1:9" ht="14.5" customHeight="1" x14ac:dyDescent="0.35">
      <c r="A112" s="9" t="s">
        <v>259</v>
      </c>
      <c r="B112" s="9" t="s">
        <v>38</v>
      </c>
      <c r="C112" s="14">
        <v>7</v>
      </c>
      <c r="D112" s="2">
        <v>452</v>
      </c>
      <c r="E112" s="2">
        <v>214</v>
      </c>
      <c r="F112" s="15">
        <v>1934.56</v>
      </c>
      <c r="G112" s="9" t="s">
        <v>53</v>
      </c>
      <c r="H112" s="9"/>
      <c r="I112" s="9"/>
    </row>
    <row r="113" spans="1:9" ht="14.5" customHeight="1" x14ac:dyDescent="0.35">
      <c r="A113" s="9" t="s">
        <v>250</v>
      </c>
      <c r="B113" s="9" t="s">
        <v>38</v>
      </c>
      <c r="C113" s="14">
        <v>4</v>
      </c>
      <c r="D113" s="2">
        <v>257</v>
      </c>
      <c r="E113" s="2">
        <v>209</v>
      </c>
      <c r="F113" s="15">
        <v>1074.26</v>
      </c>
      <c r="G113" s="9" t="s">
        <v>53</v>
      </c>
      <c r="H113" s="9"/>
      <c r="I113" s="9"/>
    </row>
    <row r="114" spans="1:9" ht="14.5" customHeight="1" x14ac:dyDescent="0.35">
      <c r="A114" s="9" t="s">
        <v>88</v>
      </c>
      <c r="B114" s="9" t="s">
        <v>38</v>
      </c>
      <c r="C114" s="14">
        <v>13</v>
      </c>
      <c r="D114" s="2">
        <v>786</v>
      </c>
      <c r="E114" s="2">
        <v>161</v>
      </c>
      <c r="F114" s="15">
        <v>2530.92</v>
      </c>
      <c r="G114" s="9" t="s">
        <v>27</v>
      </c>
      <c r="H114" s="9"/>
      <c r="I114" s="9"/>
    </row>
    <row r="115" spans="1:9" ht="14.5" customHeight="1" x14ac:dyDescent="0.35">
      <c r="A115" s="9" t="s">
        <v>196</v>
      </c>
      <c r="B115" s="9" t="s">
        <v>38</v>
      </c>
      <c r="C115" s="14">
        <v>26</v>
      </c>
      <c r="D115" s="2">
        <v>1619</v>
      </c>
      <c r="E115" s="2">
        <v>236</v>
      </c>
      <c r="F115" s="15">
        <v>7641.68</v>
      </c>
      <c r="G115" s="9" t="s">
        <v>89</v>
      </c>
      <c r="H115" s="9"/>
      <c r="I115" s="9"/>
    </row>
    <row r="116" spans="1:9" ht="14.5" customHeight="1" x14ac:dyDescent="0.35">
      <c r="A116" s="9" t="s">
        <v>195</v>
      </c>
      <c r="B116" s="9" t="s">
        <v>38</v>
      </c>
      <c r="C116" s="14">
        <v>25</v>
      </c>
      <c r="D116" s="2">
        <v>1518</v>
      </c>
      <c r="E116" s="2">
        <v>227</v>
      </c>
      <c r="F116" s="15">
        <v>6891.72</v>
      </c>
      <c r="G116" s="9" t="s">
        <v>89</v>
      </c>
      <c r="H116" s="9"/>
      <c r="I116" s="9"/>
    </row>
    <row r="117" spans="1:9" ht="14.5" customHeight="1" x14ac:dyDescent="0.35">
      <c r="A117" s="9" t="s">
        <v>121</v>
      </c>
      <c r="B117" s="9" t="s">
        <v>38</v>
      </c>
      <c r="C117" s="14">
        <v>23</v>
      </c>
      <c r="D117" s="2">
        <v>1394</v>
      </c>
      <c r="E117" s="2">
        <v>226</v>
      </c>
      <c r="F117" s="15">
        <v>6300.88</v>
      </c>
      <c r="G117" s="9" t="s">
        <v>89</v>
      </c>
      <c r="H117" s="9"/>
      <c r="I117" s="9"/>
    </row>
    <row r="118" spans="1:9" ht="14.5" customHeight="1" x14ac:dyDescent="0.35">
      <c r="A118" s="9" t="s">
        <v>228</v>
      </c>
      <c r="B118" s="9" t="s">
        <v>38</v>
      </c>
      <c r="C118" s="14">
        <v>13</v>
      </c>
      <c r="D118" s="2">
        <v>788</v>
      </c>
      <c r="E118" s="2">
        <v>225</v>
      </c>
      <c r="F118" s="15">
        <v>3546</v>
      </c>
      <c r="G118" s="9" t="s">
        <v>89</v>
      </c>
      <c r="H118" s="9"/>
      <c r="I118" s="9"/>
    </row>
    <row r="119" spans="1:9" ht="14.5" customHeight="1" x14ac:dyDescent="0.35">
      <c r="A119" s="9" t="s">
        <v>255</v>
      </c>
      <c r="B119" s="9" t="s">
        <v>38</v>
      </c>
      <c r="C119" s="14">
        <v>7</v>
      </c>
      <c r="D119" s="2">
        <v>474</v>
      </c>
      <c r="E119" s="2">
        <v>221</v>
      </c>
      <c r="F119" s="15">
        <v>2095.08</v>
      </c>
      <c r="G119" s="9" t="s">
        <v>89</v>
      </c>
      <c r="H119" s="9"/>
      <c r="I119" s="9"/>
    </row>
    <row r="120" spans="1:9" ht="14.5" customHeight="1" x14ac:dyDescent="0.35">
      <c r="A120" s="9" t="s">
        <v>201</v>
      </c>
      <c r="B120" s="9" t="s">
        <v>38</v>
      </c>
      <c r="C120" s="14">
        <v>8</v>
      </c>
      <c r="D120" s="2">
        <v>514</v>
      </c>
      <c r="E120" s="2">
        <v>218</v>
      </c>
      <c r="F120" s="15">
        <v>2241.04</v>
      </c>
      <c r="G120" s="9" t="s">
        <v>89</v>
      </c>
      <c r="H120" s="9"/>
      <c r="I120" s="9"/>
    </row>
    <row r="121" spans="1:9" ht="14.5" customHeight="1" x14ac:dyDescent="0.35">
      <c r="A121" s="9" t="s">
        <v>202</v>
      </c>
      <c r="B121" s="9" t="s">
        <v>38</v>
      </c>
      <c r="C121" s="14">
        <v>9</v>
      </c>
      <c r="D121" s="2">
        <v>580</v>
      </c>
      <c r="E121" s="2">
        <v>216</v>
      </c>
      <c r="F121" s="15">
        <v>2505.6</v>
      </c>
      <c r="G121" s="9" t="s">
        <v>89</v>
      </c>
      <c r="H121" s="9"/>
      <c r="I121" s="9"/>
    </row>
    <row r="122" spans="1:9" ht="14.5" customHeight="1" x14ac:dyDescent="0.35">
      <c r="A122" s="9" t="s">
        <v>193</v>
      </c>
      <c r="B122" s="9" t="s">
        <v>38</v>
      </c>
      <c r="C122" s="14">
        <v>12</v>
      </c>
      <c r="D122" s="2">
        <v>746</v>
      </c>
      <c r="E122" s="2">
        <v>213</v>
      </c>
      <c r="F122" s="15">
        <v>3177.96</v>
      </c>
      <c r="G122" s="9" t="s">
        <v>89</v>
      </c>
      <c r="H122" s="9"/>
      <c r="I122" s="9"/>
    </row>
    <row r="123" spans="1:9" ht="14.5" customHeight="1" x14ac:dyDescent="0.35">
      <c r="A123" s="9" t="s">
        <v>276</v>
      </c>
      <c r="B123" s="9" t="s">
        <v>38</v>
      </c>
      <c r="C123" s="14">
        <v>25</v>
      </c>
      <c r="D123" s="2">
        <v>1556</v>
      </c>
      <c r="E123" s="2">
        <v>211</v>
      </c>
      <c r="F123" s="15">
        <v>6566.32</v>
      </c>
      <c r="G123" s="9" t="s">
        <v>89</v>
      </c>
      <c r="H123" s="9"/>
      <c r="I123" s="9"/>
    </row>
    <row r="124" spans="1:9" ht="14.5" customHeight="1" x14ac:dyDescent="0.35">
      <c r="A124" s="9" t="s">
        <v>200</v>
      </c>
      <c r="B124" s="9" t="s">
        <v>38</v>
      </c>
      <c r="C124" s="14">
        <v>5</v>
      </c>
      <c r="D124" s="2">
        <v>367</v>
      </c>
      <c r="E124" s="2">
        <v>209</v>
      </c>
      <c r="F124" s="15">
        <v>1534.06</v>
      </c>
      <c r="G124" s="9" t="s">
        <v>89</v>
      </c>
      <c r="H124" s="9"/>
      <c r="I124" s="9"/>
    </row>
    <row r="125" spans="1:9" ht="14.5" customHeight="1" x14ac:dyDescent="0.35">
      <c r="A125" s="9" t="s">
        <v>216</v>
      </c>
      <c r="B125" s="9" t="s">
        <v>38</v>
      </c>
      <c r="C125" s="14">
        <v>20</v>
      </c>
      <c r="D125" s="2">
        <v>1247</v>
      </c>
      <c r="E125" s="2">
        <v>208</v>
      </c>
      <c r="F125" s="15">
        <v>5187.5200000000004</v>
      </c>
      <c r="G125" s="9" t="s">
        <v>89</v>
      </c>
      <c r="H125" s="9"/>
      <c r="I125" s="9"/>
    </row>
    <row r="126" spans="1:9" ht="14.5" customHeight="1" x14ac:dyDescent="0.35">
      <c r="A126" s="9" t="s">
        <v>99</v>
      </c>
      <c r="B126" s="9" t="s">
        <v>38</v>
      </c>
      <c r="C126" s="14">
        <v>5</v>
      </c>
      <c r="D126" s="2">
        <v>321</v>
      </c>
      <c r="E126" s="2">
        <v>207</v>
      </c>
      <c r="F126" s="15">
        <v>1328.94</v>
      </c>
      <c r="G126" s="9" t="s">
        <v>89</v>
      </c>
      <c r="H126" s="9"/>
      <c r="I126" s="9"/>
    </row>
    <row r="127" spans="1:9" ht="14.5" customHeight="1" x14ac:dyDescent="0.35">
      <c r="A127" s="9" t="s">
        <v>253</v>
      </c>
      <c r="B127" s="9" t="s">
        <v>38</v>
      </c>
      <c r="C127" s="14">
        <v>2</v>
      </c>
      <c r="D127" s="2">
        <v>161</v>
      </c>
      <c r="E127" s="2">
        <v>207</v>
      </c>
      <c r="F127" s="15">
        <v>666.54</v>
      </c>
      <c r="G127" s="9" t="s">
        <v>89</v>
      </c>
      <c r="H127" s="9"/>
      <c r="I127" s="9"/>
    </row>
    <row r="128" spans="1:9" ht="14.5" customHeight="1" x14ac:dyDescent="0.35">
      <c r="A128" s="9" t="s">
        <v>214</v>
      </c>
      <c r="B128" s="9" t="s">
        <v>38</v>
      </c>
      <c r="C128" s="14">
        <v>10</v>
      </c>
      <c r="D128" s="2">
        <v>643</v>
      </c>
      <c r="E128" s="2">
        <v>193</v>
      </c>
      <c r="F128" s="15">
        <v>2481.98</v>
      </c>
      <c r="G128" s="9" t="s">
        <v>89</v>
      </c>
      <c r="H128" s="9"/>
      <c r="I128" s="9"/>
    </row>
    <row r="129" spans="1:9" ht="14.5" customHeight="1" x14ac:dyDescent="0.35">
      <c r="A129" s="9" t="s">
        <v>212</v>
      </c>
      <c r="B129" s="9" t="s">
        <v>38</v>
      </c>
      <c r="C129" s="14">
        <v>19</v>
      </c>
      <c r="D129" s="2">
        <v>1189</v>
      </c>
      <c r="E129" s="2">
        <v>177</v>
      </c>
      <c r="F129" s="15">
        <v>4209.0600000000004</v>
      </c>
      <c r="G129" s="9" t="s">
        <v>89</v>
      </c>
      <c r="H129" s="9"/>
      <c r="I129" s="9"/>
    </row>
    <row r="130" spans="1:9" ht="14.5" customHeight="1" x14ac:dyDescent="0.35">
      <c r="A130" s="9" t="s">
        <v>254</v>
      </c>
      <c r="B130" s="9" t="s">
        <v>38</v>
      </c>
      <c r="C130" s="14">
        <v>2</v>
      </c>
      <c r="D130" s="2">
        <v>165</v>
      </c>
      <c r="E130" s="2">
        <v>147</v>
      </c>
      <c r="F130" s="15">
        <v>485.1</v>
      </c>
      <c r="G130" s="9" t="s">
        <v>89</v>
      </c>
      <c r="H130" s="9"/>
      <c r="I130" s="9"/>
    </row>
    <row r="131" spans="1:9" ht="14.5" customHeight="1" x14ac:dyDescent="0.35">
      <c r="A131" s="9" t="s">
        <v>31</v>
      </c>
      <c r="B131" s="9" t="s">
        <v>38</v>
      </c>
      <c r="C131" s="14">
        <v>5</v>
      </c>
      <c r="D131" s="2">
        <v>339</v>
      </c>
      <c r="E131" s="2">
        <v>206</v>
      </c>
      <c r="F131" s="15">
        <v>1396.68</v>
      </c>
      <c r="G131" s="9" t="s">
        <v>44</v>
      </c>
      <c r="H131" s="9"/>
      <c r="I131" s="9"/>
    </row>
    <row r="132" spans="1:9" ht="14.5" customHeight="1" x14ac:dyDescent="0.35">
      <c r="A132" s="9" t="s">
        <v>46</v>
      </c>
      <c r="B132" s="9" t="s">
        <v>38</v>
      </c>
      <c r="C132" s="14">
        <v>3</v>
      </c>
      <c r="D132" s="2">
        <v>218</v>
      </c>
      <c r="E132" s="2">
        <v>205</v>
      </c>
      <c r="F132" s="15">
        <v>893.8</v>
      </c>
      <c r="G132" s="9" t="s">
        <v>44</v>
      </c>
      <c r="H132" s="9"/>
      <c r="I132" s="9"/>
    </row>
    <row r="133" spans="1:9" ht="14.5" customHeight="1" x14ac:dyDescent="0.35">
      <c r="A133" s="9" t="s">
        <v>175</v>
      </c>
      <c r="B133" s="9" t="s">
        <v>38</v>
      </c>
      <c r="C133" s="14">
        <v>4</v>
      </c>
      <c r="D133" s="2">
        <v>250</v>
      </c>
      <c r="E133" s="2">
        <v>204</v>
      </c>
      <c r="F133" s="15">
        <v>1020</v>
      </c>
      <c r="G133" s="9" t="s">
        <v>44</v>
      </c>
      <c r="H133" s="9"/>
      <c r="I133" s="9"/>
    </row>
    <row r="134" spans="1:9" ht="14.5" customHeight="1" x14ac:dyDescent="0.35">
      <c r="A134" s="9" t="s">
        <v>198</v>
      </c>
      <c r="B134" s="9" t="s">
        <v>38</v>
      </c>
      <c r="C134" s="14">
        <v>4</v>
      </c>
      <c r="D134" s="2">
        <v>270</v>
      </c>
      <c r="E134" s="2">
        <v>203</v>
      </c>
      <c r="F134" s="15">
        <v>1096.2</v>
      </c>
      <c r="G134" s="9" t="s">
        <v>44</v>
      </c>
      <c r="H134" s="9"/>
      <c r="I134" s="9"/>
    </row>
    <row r="135" spans="1:9" ht="14.5" customHeight="1" x14ac:dyDescent="0.35">
      <c r="A135" s="9" t="s">
        <v>165</v>
      </c>
      <c r="B135" s="9" t="s">
        <v>38</v>
      </c>
      <c r="C135" s="14">
        <v>24</v>
      </c>
      <c r="D135" s="2">
        <v>1459</v>
      </c>
      <c r="E135" s="2">
        <v>201</v>
      </c>
      <c r="F135" s="15">
        <v>5865.18</v>
      </c>
      <c r="G135" s="9" t="s">
        <v>44</v>
      </c>
      <c r="H135" s="9"/>
      <c r="I135" s="9"/>
    </row>
    <row r="136" spans="1:9" ht="14.5" customHeight="1" x14ac:dyDescent="0.35">
      <c r="A136" s="9" t="s">
        <v>51</v>
      </c>
      <c r="B136" s="9" t="s">
        <v>38</v>
      </c>
      <c r="C136" s="14">
        <v>3</v>
      </c>
      <c r="D136" s="2">
        <v>241</v>
      </c>
      <c r="E136" s="2">
        <v>199</v>
      </c>
      <c r="F136" s="15">
        <v>959.18</v>
      </c>
      <c r="G136" s="9" t="s">
        <v>44</v>
      </c>
      <c r="H136" s="9"/>
      <c r="I136" s="9"/>
    </row>
    <row r="137" spans="1:9" ht="14.5" customHeight="1" x14ac:dyDescent="0.35">
      <c r="A137" s="9" t="s">
        <v>45</v>
      </c>
      <c r="B137" s="9" t="s">
        <v>38</v>
      </c>
      <c r="C137" s="14">
        <v>4</v>
      </c>
      <c r="D137" s="2">
        <v>299</v>
      </c>
      <c r="E137" s="2">
        <v>184</v>
      </c>
      <c r="F137" s="15">
        <v>1100.32</v>
      </c>
      <c r="G137" s="9" t="s">
        <v>44</v>
      </c>
      <c r="H137" s="9"/>
      <c r="I137" s="9"/>
    </row>
    <row r="138" spans="1:9" ht="14.5" customHeight="1" x14ac:dyDescent="0.35">
      <c r="A138" s="9" t="s">
        <v>43</v>
      </c>
      <c r="B138" s="9" t="s">
        <v>38</v>
      </c>
      <c r="C138" s="14">
        <v>4</v>
      </c>
      <c r="D138" s="2">
        <v>266</v>
      </c>
      <c r="E138" s="2">
        <v>145</v>
      </c>
      <c r="F138" s="15">
        <v>771.4</v>
      </c>
      <c r="G138" s="9" t="s">
        <v>44</v>
      </c>
      <c r="H138" s="9"/>
      <c r="I138" s="9"/>
    </row>
    <row r="139" spans="1:9" ht="14.5" customHeight="1" x14ac:dyDescent="0.35">
      <c r="A139" s="9" t="s">
        <v>36</v>
      </c>
      <c r="B139" s="9" t="s">
        <v>38</v>
      </c>
      <c r="C139" s="14">
        <v>22</v>
      </c>
      <c r="D139" s="2">
        <v>1353</v>
      </c>
      <c r="E139" s="2">
        <v>224</v>
      </c>
      <c r="F139" s="15">
        <v>6061.44</v>
      </c>
      <c r="G139" s="9" t="s">
        <v>40</v>
      </c>
      <c r="H139" s="9"/>
      <c r="I139" s="9"/>
    </row>
    <row r="140" spans="1:9" ht="14.5" customHeight="1" x14ac:dyDescent="0.35">
      <c r="A140" s="9" t="s">
        <v>173</v>
      </c>
      <c r="B140" s="9" t="s">
        <v>38</v>
      </c>
      <c r="C140" s="14">
        <v>11</v>
      </c>
      <c r="D140" s="2">
        <v>692</v>
      </c>
      <c r="E140" s="2">
        <v>224</v>
      </c>
      <c r="F140" s="15">
        <v>3100.16</v>
      </c>
      <c r="G140" s="9" t="s">
        <v>40</v>
      </c>
      <c r="H140" s="9"/>
      <c r="I140" s="9"/>
    </row>
    <row r="141" spans="1:9" ht="14.5" customHeight="1" x14ac:dyDescent="0.35">
      <c r="A141" s="9" t="s">
        <v>172</v>
      </c>
      <c r="B141" s="9" t="s">
        <v>38</v>
      </c>
      <c r="C141" s="14">
        <v>47</v>
      </c>
      <c r="D141" s="2">
        <v>2858</v>
      </c>
      <c r="E141" s="2">
        <v>222</v>
      </c>
      <c r="F141" s="15">
        <v>12689.52</v>
      </c>
      <c r="G141" s="9" t="s">
        <v>40</v>
      </c>
      <c r="H141" s="9"/>
      <c r="I141" s="9"/>
    </row>
    <row r="142" spans="1:9" ht="14.5" customHeight="1" x14ac:dyDescent="0.35">
      <c r="A142" s="9" t="s">
        <v>163</v>
      </c>
      <c r="B142" s="9" t="s">
        <v>38</v>
      </c>
      <c r="C142" s="14">
        <v>50</v>
      </c>
      <c r="D142" s="2">
        <v>3033</v>
      </c>
      <c r="E142" s="2">
        <v>215</v>
      </c>
      <c r="F142" s="15">
        <v>13041.9</v>
      </c>
      <c r="G142" s="9" t="s">
        <v>40</v>
      </c>
      <c r="H142" s="9"/>
      <c r="I142" s="9"/>
    </row>
    <row r="143" spans="1:9" ht="14.5" customHeight="1" x14ac:dyDescent="0.35">
      <c r="A143" s="9" t="s">
        <v>241</v>
      </c>
      <c r="B143" s="9" t="s">
        <v>38</v>
      </c>
      <c r="C143" s="14">
        <v>8</v>
      </c>
      <c r="D143" s="2">
        <v>527</v>
      </c>
      <c r="E143" s="2">
        <v>208</v>
      </c>
      <c r="F143" s="15">
        <v>2192.3200000000002</v>
      </c>
      <c r="G143" s="9" t="s">
        <v>40</v>
      </c>
      <c r="H143" s="9"/>
      <c r="I143" s="9"/>
    </row>
    <row r="144" spans="1:9" ht="14.5" customHeight="1" x14ac:dyDescent="0.35">
      <c r="A144" s="9" t="s">
        <v>50</v>
      </c>
      <c r="B144" s="9" t="s">
        <v>38</v>
      </c>
      <c r="C144" s="14">
        <v>17</v>
      </c>
      <c r="D144" s="2">
        <v>1059</v>
      </c>
      <c r="E144" s="2">
        <v>205</v>
      </c>
      <c r="F144" s="15">
        <v>4341.8999999999996</v>
      </c>
      <c r="G144" s="9" t="s">
        <v>40</v>
      </c>
      <c r="H144" s="9"/>
      <c r="I144" s="9"/>
    </row>
    <row r="145" spans="1:9" ht="14.5" customHeight="1" x14ac:dyDescent="0.35">
      <c r="A145" s="9" t="s">
        <v>270</v>
      </c>
      <c r="B145" s="9" t="s">
        <v>38</v>
      </c>
      <c r="C145" s="14">
        <v>15</v>
      </c>
      <c r="D145" s="2">
        <v>924</v>
      </c>
      <c r="E145" s="2">
        <v>205</v>
      </c>
      <c r="F145" s="15">
        <v>3788.4</v>
      </c>
      <c r="G145" s="9" t="s">
        <v>40</v>
      </c>
      <c r="H145" s="9"/>
      <c r="I145" s="9"/>
    </row>
    <row r="146" spans="1:9" ht="14.5" customHeight="1" x14ac:dyDescent="0.35">
      <c r="A146" s="9" t="s">
        <v>265</v>
      </c>
      <c r="B146" s="9" t="s">
        <v>38</v>
      </c>
      <c r="C146" s="14">
        <v>7</v>
      </c>
      <c r="D146" s="2">
        <v>433</v>
      </c>
      <c r="E146" s="2">
        <v>205</v>
      </c>
      <c r="F146" s="15">
        <v>1775.3</v>
      </c>
      <c r="G146" s="9" t="s">
        <v>40</v>
      </c>
      <c r="H146" s="9"/>
      <c r="I146" s="9"/>
    </row>
    <row r="147" spans="1:9" ht="14.5" customHeight="1" x14ac:dyDescent="0.35">
      <c r="A147" s="9" t="s">
        <v>39</v>
      </c>
      <c r="B147" s="9" t="s">
        <v>38</v>
      </c>
      <c r="C147" s="14">
        <v>10</v>
      </c>
      <c r="D147" s="2">
        <v>642</v>
      </c>
      <c r="E147" s="2">
        <v>204</v>
      </c>
      <c r="F147" s="15">
        <v>2619.36</v>
      </c>
      <c r="G147" s="9" t="s">
        <v>40</v>
      </c>
      <c r="H147" s="9"/>
      <c r="I147" s="9"/>
    </row>
    <row r="148" spans="1:9" x14ac:dyDescent="0.35">
      <c r="A148" s="9" t="s">
        <v>226</v>
      </c>
      <c r="B148" s="9" t="s">
        <v>38</v>
      </c>
      <c r="C148" s="14">
        <v>54</v>
      </c>
      <c r="D148" s="2">
        <v>3266</v>
      </c>
      <c r="E148" s="2">
        <v>202</v>
      </c>
      <c r="F148" s="15">
        <v>13194.64</v>
      </c>
      <c r="G148" s="9" t="s">
        <v>40</v>
      </c>
      <c r="H148" s="9"/>
      <c r="I148" s="9"/>
    </row>
    <row r="149" spans="1:9" ht="14.5" customHeight="1" x14ac:dyDescent="0.35">
      <c r="A149" s="9" t="s">
        <v>237</v>
      </c>
      <c r="B149" s="9" t="s">
        <v>38</v>
      </c>
      <c r="C149" s="14">
        <v>4</v>
      </c>
      <c r="D149" s="2">
        <v>253</v>
      </c>
      <c r="E149" s="2">
        <v>200</v>
      </c>
      <c r="F149" s="15">
        <v>1012</v>
      </c>
      <c r="G149" s="9" t="s">
        <v>40</v>
      </c>
      <c r="H149" s="9"/>
      <c r="I149" s="9"/>
    </row>
    <row r="150" spans="1:9" ht="14.5" customHeight="1" x14ac:dyDescent="0.35">
      <c r="A150" s="9" t="s">
        <v>273</v>
      </c>
      <c r="B150" s="9" t="s">
        <v>38</v>
      </c>
      <c r="C150" s="14">
        <v>27</v>
      </c>
      <c r="D150" s="2">
        <v>1672</v>
      </c>
      <c r="E150" s="2">
        <v>166</v>
      </c>
      <c r="F150" s="15">
        <v>5551.04</v>
      </c>
      <c r="G150" s="9" t="s">
        <v>40</v>
      </c>
      <c r="H150" s="9"/>
      <c r="I150" s="9"/>
    </row>
    <row r="151" spans="1:9" ht="14.5" customHeight="1" x14ac:dyDescent="0.35">
      <c r="A151" s="9" t="s">
        <v>231</v>
      </c>
      <c r="B151" s="9" t="s">
        <v>38</v>
      </c>
      <c r="C151" s="14">
        <v>59</v>
      </c>
      <c r="D151" s="2">
        <v>3573</v>
      </c>
      <c r="E151" s="2">
        <v>232</v>
      </c>
      <c r="F151" s="15">
        <v>16578.72</v>
      </c>
      <c r="G151" s="9" t="s">
        <v>18</v>
      </c>
      <c r="H151" s="9"/>
      <c r="I151" s="9"/>
    </row>
    <row r="152" spans="1:9" ht="14.5" customHeight="1" x14ac:dyDescent="0.35">
      <c r="A152" s="9" t="s">
        <v>100</v>
      </c>
      <c r="B152" s="9" t="s">
        <v>38</v>
      </c>
      <c r="C152" s="14">
        <v>40</v>
      </c>
      <c r="D152" s="2">
        <v>2400</v>
      </c>
      <c r="E152" s="2">
        <v>225</v>
      </c>
      <c r="F152" s="15">
        <v>10800</v>
      </c>
      <c r="G152" s="9" t="s">
        <v>18</v>
      </c>
      <c r="H152" s="9"/>
      <c r="I152" s="9"/>
    </row>
    <row r="153" spans="1:9" x14ac:dyDescent="0.35">
      <c r="A153" s="9" t="s">
        <v>251</v>
      </c>
      <c r="B153" s="9" t="s">
        <v>38</v>
      </c>
      <c r="C153" s="14">
        <v>3</v>
      </c>
      <c r="D153" s="2">
        <v>208</v>
      </c>
      <c r="E153" s="2">
        <v>215</v>
      </c>
      <c r="F153" s="15">
        <v>894.4</v>
      </c>
      <c r="G153" s="9" t="s">
        <v>18</v>
      </c>
      <c r="H153" s="9"/>
      <c r="I153" s="9"/>
    </row>
    <row r="154" spans="1:9" ht="14.5" customHeight="1" x14ac:dyDescent="0.35">
      <c r="A154" s="9" t="s">
        <v>30</v>
      </c>
      <c r="B154" s="9" t="s">
        <v>38</v>
      </c>
      <c r="C154" s="14">
        <v>22</v>
      </c>
      <c r="D154" s="2">
        <v>1349</v>
      </c>
      <c r="E154" s="2">
        <v>206</v>
      </c>
      <c r="F154" s="15">
        <v>5557.88</v>
      </c>
      <c r="G154" s="9" t="s">
        <v>18</v>
      </c>
      <c r="H154" s="9"/>
      <c r="I154" s="9"/>
    </row>
    <row r="155" spans="1:9" x14ac:dyDescent="0.35">
      <c r="A155" s="9" t="s">
        <v>100</v>
      </c>
      <c r="B155" s="9" t="s">
        <v>38</v>
      </c>
      <c r="C155" s="14">
        <v>37</v>
      </c>
      <c r="D155" s="2">
        <v>2249</v>
      </c>
      <c r="E155" s="2">
        <v>195</v>
      </c>
      <c r="F155" s="15">
        <v>8771.1</v>
      </c>
      <c r="G155" s="9" t="s">
        <v>18</v>
      </c>
      <c r="H155" s="9"/>
      <c r="I155" s="9"/>
    </row>
    <row r="156" spans="1:9" x14ac:dyDescent="0.35">
      <c r="A156" s="9" t="s">
        <v>29</v>
      </c>
      <c r="B156" s="9" t="s">
        <v>38</v>
      </c>
      <c r="C156" s="14">
        <v>32</v>
      </c>
      <c r="D156" s="2">
        <v>1985</v>
      </c>
      <c r="E156" s="2">
        <v>192</v>
      </c>
      <c r="F156" s="15">
        <v>7622.4</v>
      </c>
      <c r="G156" s="9" t="s">
        <v>18</v>
      </c>
      <c r="H156" s="9"/>
      <c r="I156" s="9"/>
    </row>
    <row r="157" spans="1:9" ht="14.5" customHeight="1" x14ac:dyDescent="0.35">
      <c r="A157" s="9" t="s">
        <v>314</v>
      </c>
      <c r="B157" s="9" t="s">
        <v>38</v>
      </c>
      <c r="C157" s="14">
        <v>17</v>
      </c>
      <c r="D157" s="2">
        <v>1055</v>
      </c>
      <c r="E157" s="2">
        <v>190</v>
      </c>
      <c r="F157" s="15">
        <v>4009</v>
      </c>
      <c r="G157" s="9" t="s">
        <v>18</v>
      </c>
      <c r="H157" s="9"/>
      <c r="I157" s="9"/>
    </row>
    <row r="158" spans="1:9" x14ac:dyDescent="0.35">
      <c r="A158" s="9" t="s">
        <v>170</v>
      </c>
      <c r="B158" s="9" t="s">
        <v>38</v>
      </c>
      <c r="C158" s="14">
        <v>18</v>
      </c>
      <c r="D158" s="2">
        <v>1147</v>
      </c>
      <c r="E158" s="2">
        <v>187</v>
      </c>
      <c r="F158" s="15">
        <v>4289.78</v>
      </c>
      <c r="G158" s="9" t="s">
        <v>18</v>
      </c>
      <c r="H158" s="9"/>
      <c r="I158" s="9"/>
    </row>
    <row r="159" spans="1:9" x14ac:dyDescent="0.35">
      <c r="A159" s="9" t="s">
        <v>234</v>
      </c>
      <c r="B159" s="9" t="s">
        <v>38</v>
      </c>
      <c r="C159" s="14">
        <v>21</v>
      </c>
      <c r="D159" s="2">
        <v>1298</v>
      </c>
      <c r="E159" s="2">
        <v>176</v>
      </c>
      <c r="F159" s="15">
        <v>4568.96</v>
      </c>
      <c r="G159" s="9" t="s">
        <v>18</v>
      </c>
      <c r="H159" s="9"/>
      <c r="I159" s="9"/>
    </row>
    <row r="160" spans="1:9" ht="14.5" customHeight="1" x14ac:dyDescent="0.35">
      <c r="A160" s="9" t="s">
        <v>219</v>
      </c>
      <c r="B160" s="9" t="s">
        <v>38</v>
      </c>
      <c r="C160" s="14">
        <v>2</v>
      </c>
      <c r="D160" s="2">
        <v>178</v>
      </c>
      <c r="E160" s="2">
        <v>170</v>
      </c>
      <c r="F160" s="15">
        <v>605.20000000000005</v>
      </c>
      <c r="G160" s="9" t="s">
        <v>18</v>
      </c>
      <c r="H160" s="9"/>
      <c r="I160" s="9"/>
    </row>
    <row r="161" spans="1:9" x14ac:dyDescent="0.35">
      <c r="A161" s="9" t="s">
        <v>142</v>
      </c>
      <c r="B161" s="9" t="s">
        <v>38</v>
      </c>
      <c r="C161" s="14">
        <v>16</v>
      </c>
      <c r="D161" s="2">
        <v>970</v>
      </c>
      <c r="E161" s="2">
        <v>168</v>
      </c>
      <c r="F161" s="15">
        <v>3259.2</v>
      </c>
      <c r="G161" s="9" t="s">
        <v>18</v>
      </c>
      <c r="H161" s="9"/>
      <c r="I161" s="9"/>
    </row>
    <row r="162" spans="1:9" x14ac:dyDescent="0.35">
      <c r="A162" s="9" t="s">
        <v>140</v>
      </c>
      <c r="B162" s="9" t="s">
        <v>38</v>
      </c>
      <c r="C162" s="14">
        <v>16</v>
      </c>
      <c r="D162" s="2">
        <v>991</v>
      </c>
      <c r="E162" s="2">
        <v>162</v>
      </c>
      <c r="F162" s="15">
        <v>3210.84</v>
      </c>
      <c r="G162" s="9" t="s">
        <v>18</v>
      </c>
      <c r="H162" s="9"/>
      <c r="I162" s="9"/>
    </row>
    <row r="163" spans="1:9" ht="14.5" customHeight="1" x14ac:dyDescent="0.35">
      <c r="A163" s="9" t="s">
        <v>315</v>
      </c>
      <c r="B163" s="9" t="s">
        <v>38</v>
      </c>
      <c r="C163" s="14">
        <v>1</v>
      </c>
      <c r="D163" s="2">
        <v>125</v>
      </c>
      <c r="E163" s="2">
        <v>159</v>
      </c>
      <c r="F163" s="15">
        <v>397.5</v>
      </c>
      <c r="G163" s="9" t="s">
        <v>18</v>
      </c>
      <c r="H163" s="9"/>
      <c r="I163" s="9"/>
    </row>
    <row r="164" spans="1:9" x14ac:dyDescent="0.35">
      <c r="A164" s="9" t="s">
        <v>269</v>
      </c>
      <c r="B164" s="9" t="s">
        <v>38</v>
      </c>
      <c r="C164" s="14">
        <v>5</v>
      </c>
      <c r="D164" s="2">
        <v>345</v>
      </c>
      <c r="E164" s="2">
        <v>157</v>
      </c>
      <c r="F164" s="15">
        <v>1083.3</v>
      </c>
      <c r="G164" s="9" t="s">
        <v>18</v>
      </c>
      <c r="H164" s="9"/>
      <c r="I164" s="9"/>
    </row>
    <row r="165" spans="1:9" x14ac:dyDescent="0.35">
      <c r="A165" s="9" t="s">
        <v>41</v>
      </c>
      <c r="B165" s="9" t="s">
        <v>38</v>
      </c>
      <c r="C165" s="14">
        <v>3</v>
      </c>
      <c r="D165" s="2">
        <v>180</v>
      </c>
      <c r="E165" s="2">
        <v>154</v>
      </c>
      <c r="F165" s="15">
        <v>554.4</v>
      </c>
      <c r="G165" s="9" t="s">
        <v>18</v>
      </c>
      <c r="H165" s="9"/>
      <c r="I165" s="9"/>
    </row>
    <row r="166" spans="1:9" ht="14.5" customHeight="1" x14ac:dyDescent="0.35">
      <c r="A166" s="9" t="s">
        <v>312</v>
      </c>
      <c r="B166" s="9" t="s">
        <v>38</v>
      </c>
      <c r="C166" s="14">
        <v>9</v>
      </c>
      <c r="D166" s="2">
        <v>582</v>
      </c>
      <c r="E166" s="2">
        <v>153</v>
      </c>
      <c r="F166" s="15">
        <v>1780.92</v>
      </c>
      <c r="G166" s="9" t="s">
        <v>18</v>
      </c>
      <c r="H166" s="9"/>
      <c r="I166" s="9"/>
    </row>
    <row r="167" spans="1:9" x14ac:dyDescent="0.35">
      <c r="A167" s="9" t="s">
        <v>134</v>
      </c>
      <c r="B167" s="9" t="s">
        <v>38</v>
      </c>
      <c r="C167" s="14">
        <v>4</v>
      </c>
      <c r="D167" s="2">
        <v>292</v>
      </c>
      <c r="E167" s="2">
        <v>152</v>
      </c>
      <c r="F167" s="15">
        <v>887.68</v>
      </c>
      <c r="G167" s="9" t="s">
        <v>18</v>
      </c>
      <c r="H167" s="9"/>
      <c r="I167" s="9"/>
    </row>
    <row r="168" spans="1:9" x14ac:dyDescent="0.35">
      <c r="A168" s="9" t="s">
        <v>326</v>
      </c>
      <c r="B168" s="9" t="s">
        <v>38</v>
      </c>
      <c r="C168" s="14">
        <v>1</v>
      </c>
      <c r="D168" s="2">
        <v>125</v>
      </c>
      <c r="E168" s="2">
        <v>136</v>
      </c>
      <c r="F168" s="15">
        <v>340</v>
      </c>
      <c r="G168" s="9" t="s">
        <v>18</v>
      </c>
      <c r="H168" s="9"/>
      <c r="I168" s="9"/>
    </row>
    <row r="169" spans="1:9" x14ac:dyDescent="0.35">
      <c r="A169" s="9" t="s">
        <v>47</v>
      </c>
      <c r="B169" s="9" t="s">
        <v>38</v>
      </c>
      <c r="C169" s="14">
        <v>12</v>
      </c>
      <c r="D169" s="2">
        <v>769</v>
      </c>
      <c r="E169" s="2">
        <v>125</v>
      </c>
      <c r="F169" s="15">
        <v>1922.5</v>
      </c>
      <c r="G169" s="9" t="s">
        <v>18</v>
      </c>
      <c r="H169" s="9"/>
      <c r="I169" s="9"/>
    </row>
    <row r="170" spans="1:9" x14ac:dyDescent="0.35">
      <c r="A170" s="9" t="s">
        <v>258</v>
      </c>
      <c r="B170" s="9" t="s">
        <v>38</v>
      </c>
      <c r="C170" s="14">
        <v>2</v>
      </c>
      <c r="D170" s="2">
        <v>167</v>
      </c>
      <c r="E170" s="2">
        <v>118</v>
      </c>
      <c r="F170" s="15">
        <v>394.12</v>
      </c>
      <c r="G170" s="9" t="s">
        <v>18</v>
      </c>
      <c r="H170" s="9"/>
      <c r="I170" s="9"/>
    </row>
    <row r="171" spans="1:9" x14ac:dyDescent="0.35">
      <c r="A171" s="9" t="s">
        <v>91</v>
      </c>
      <c r="B171" s="9" t="s">
        <v>23</v>
      </c>
      <c r="C171" s="14">
        <v>55</v>
      </c>
      <c r="D171" s="2">
        <v>3333</v>
      </c>
      <c r="E171" s="2">
        <v>183</v>
      </c>
      <c r="F171" s="15">
        <v>12198.78</v>
      </c>
      <c r="G171" s="9" t="s">
        <v>26</v>
      </c>
      <c r="H171" s="9"/>
      <c r="I171" s="9"/>
    </row>
    <row r="172" spans="1:9" x14ac:dyDescent="0.35">
      <c r="A172" s="9" t="s">
        <v>123</v>
      </c>
      <c r="B172" s="9" t="s">
        <v>23</v>
      </c>
      <c r="C172" s="14">
        <v>61</v>
      </c>
      <c r="D172" s="2">
        <v>3660</v>
      </c>
      <c r="E172" s="2">
        <v>179</v>
      </c>
      <c r="F172" s="15">
        <v>13102.8</v>
      </c>
      <c r="G172" s="9" t="s">
        <v>26</v>
      </c>
      <c r="H172" s="9"/>
      <c r="I172" s="9"/>
    </row>
    <row r="173" spans="1:9" x14ac:dyDescent="0.35">
      <c r="A173" s="9" t="s">
        <v>121</v>
      </c>
      <c r="B173" s="9" t="s">
        <v>23</v>
      </c>
      <c r="C173" s="14">
        <v>52</v>
      </c>
      <c r="D173" s="2">
        <v>3120</v>
      </c>
      <c r="E173" s="2">
        <v>179</v>
      </c>
      <c r="F173" s="15">
        <v>11169.6</v>
      </c>
      <c r="G173" s="9" t="s">
        <v>26</v>
      </c>
      <c r="H173" s="9"/>
      <c r="I173" s="9"/>
    </row>
    <row r="174" spans="1:9" x14ac:dyDescent="0.35">
      <c r="A174" s="9" t="s">
        <v>256</v>
      </c>
      <c r="B174" s="9" t="s">
        <v>23</v>
      </c>
      <c r="C174" s="14">
        <v>78</v>
      </c>
      <c r="D174" s="2">
        <v>4709</v>
      </c>
      <c r="E174" s="2">
        <v>179</v>
      </c>
      <c r="F174" s="15">
        <v>16858.22</v>
      </c>
      <c r="G174" s="9" t="s">
        <v>26</v>
      </c>
      <c r="H174" s="9"/>
      <c r="I174" s="9"/>
    </row>
    <row r="175" spans="1:9" x14ac:dyDescent="0.35">
      <c r="A175" s="9" t="s">
        <v>25</v>
      </c>
      <c r="B175" s="9" t="s">
        <v>23</v>
      </c>
      <c r="C175" s="14">
        <v>37</v>
      </c>
      <c r="D175" s="2">
        <v>2236</v>
      </c>
      <c r="E175" s="2">
        <v>178</v>
      </c>
      <c r="F175" s="15">
        <v>7960.16</v>
      </c>
      <c r="G175" s="9" t="s">
        <v>26</v>
      </c>
      <c r="H175" s="9"/>
      <c r="I175" s="9"/>
    </row>
    <row r="176" spans="1:9" x14ac:dyDescent="0.35">
      <c r="A176" s="9" t="s">
        <v>121</v>
      </c>
      <c r="B176" s="9" t="s">
        <v>23</v>
      </c>
      <c r="C176" s="14">
        <v>51</v>
      </c>
      <c r="D176" s="2">
        <v>3076</v>
      </c>
      <c r="E176" s="2">
        <v>178</v>
      </c>
      <c r="F176" s="15">
        <v>10950.56</v>
      </c>
      <c r="G176" s="9" t="s">
        <v>26</v>
      </c>
      <c r="H176" s="9"/>
      <c r="I176" s="9"/>
    </row>
    <row r="177" spans="1:9" x14ac:dyDescent="0.35">
      <c r="A177" s="9" t="s">
        <v>260</v>
      </c>
      <c r="B177" s="9" t="s">
        <v>23</v>
      </c>
      <c r="C177" s="14">
        <v>14</v>
      </c>
      <c r="D177" s="2">
        <v>893</v>
      </c>
      <c r="E177" s="2">
        <v>178</v>
      </c>
      <c r="F177" s="15">
        <v>3179.08</v>
      </c>
      <c r="G177" s="9" t="s">
        <v>26</v>
      </c>
      <c r="H177" s="9"/>
      <c r="I177" s="9"/>
    </row>
    <row r="178" spans="1:9" x14ac:dyDescent="0.35">
      <c r="A178" s="9" t="s">
        <v>122</v>
      </c>
      <c r="B178" s="9" t="s">
        <v>23</v>
      </c>
      <c r="C178" s="14">
        <v>19</v>
      </c>
      <c r="D178" s="2">
        <v>1173</v>
      </c>
      <c r="E178" s="2">
        <v>173</v>
      </c>
      <c r="F178" s="15">
        <v>4058.58</v>
      </c>
      <c r="G178" s="9" t="s">
        <v>26</v>
      </c>
      <c r="H178" s="9"/>
      <c r="I178" s="9"/>
    </row>
    <row r="179" spans="1:9" x14ac:dyDescent="0.35">
      <c r="A179" s="9" t="s">
        <v>262</v>
      </c>
      <c r="B179" s="9" t="s">
        <v>23</v>
      </c>
      <c r="C179" s="14">
        <v>8</v>
      </c>
      <c r="D179" s="2">
        <v>534</v>
      </c>
      <c r="E179" s="2">
        <v>171</v>
      </c>
      <c r="F179" s="15">
        <v>1826.28</v>
      </c>
      <c r="G179" s="9" t="s">
        <v>26</v>
      </c>
      <c r="H179" s="9"/>
      <c r="I179" s="9"/>
    </row>
    <row r="180" spans="1:9" x14ac:dyDescent="0.35">
      <c r="A180" s="9" t="s">
        <v>198</v>
      </c>
      <c r="B180" s="9" t="s">
        <v>23</v>
      </c>
      <c r="C180" s="14">
        <v>2</v>
      </c>
      <c r="D180" s="2">
        <v>142</v>
      </c>
      <c r="E180" s="2">
        <v>165</v>
      </c>
      <c r="F180" s="15">
        <v>468.6</v>
      </c>
      <c r="G180" s="9" t="s">
        <v>26</v>
      </c>
      <c r="H180" s="9"/>
      <c r="I180" s="9"/>
    </row>
    <row r="181" spans="1:9" x14ac:dyDescent="0.35">
      <c r="A181" s="9" t="s">
        <v>245</v>
      </c>
      <c r="B181" s="9" t="s">
        <v>23</v>
      </c>
      <c r="C181" s="14">
        <v>14</v>
      </c>
      <c r="D181" s="2">
        <v>861</v>
      </c>
      <c r="E181" s="2">
        <v>165</v>
      </c>
      <c r="F181" s="15">
        <v>2841.3</v>
      </c>
      <c r="G181" s="9" t="s">
        <v>26</v>
      </c>
      <c r="H181" s="9"/>
      <c r="I181" s="9"/>
    </row>
    <row r="182" spans="1:9" x14ac:dyDescent="0.35">
      <c r="A182" s="9" t="s">
        <v>190</v>
      </c>
      <c r="B182" s="9" t="s">
        <v>23</v>
      </c>
      <c r="C182" s="14">
        <v>2</v>
      </c>
      <c r="D182" s="2">
        <v>163</v>
      </c>
      <c r="E182" s="2">
        <v>164</v>
      </c>
      <c r="F182" s="15">
        <v>534.64</v>
      </c>
      <c r="G182" s="9" t="s">
        <v>26</v>
      </c>
      <c r="H182" s="9"/>
      <c r="I182" s="9"/>
    </row>
    <row r="183" spans="1:9" x14ac:dyDescent="0.35">
      <c r="A183" s="9" t="s">
        <v>162</v>
      </c>
      <c r="B183" s="9" t="s">
        <v>23</v>
      </c>
      <c r="C183" s="14">
        <v>29</v>
      </c>
      <c r="D183" s="2">
        <v>1779</v>
      </c>
      <c r="E183" s="2">
        <v>163</v>
      </c>
      <c r="F183" s="15">
        <v>5799.54</v>
      </c>
      <c r="G183" s="9" t="s">
        <v>26</v>
      </c>
      <c r="H183" s="9"/>
      <c r="I183" s="9"/>
    </row>
    <row r="184" spans="1:9" x14ac:dyDescent="0.35">
      <c r="A184" s="9" t="s">
        <v>138</v>
      </c>
      <c r="B184" s="9" t="s">
        <v>23</v>
      </c>
      <c r="C184" s="14">
        <v>43</v>
      </c>
      <c r="D184" s="2">
        <v>2605</v>
      </c>
      <c r="E184" s="2">
        <v>162</v>
      </c>
      <c r="F184" s="15">
        <v>8440.2000000000007</v>
      </c>
      <c r="G184" s="9" t="s">
        <v>26</v>
      </c>
      <c r="H184" s="9"/>
      <c r="I184" s="9"/>
    </row>
    <row r="185" spans="1:9" x14ac:dyDescent="0.35">
      <c r="A185" s="9" t="s">
        <v>238</v>
      </c>
      <c r="B185" s="9" t="s">
        <v>23</v>
      </c>
      <c r="C185" s="14">
        <v>8</v>
      </c>
      <c r="D185" s="2">
        <v>539</v>
      </c>
      <c r="E185" s="2">
        <v>161</v>
      </c>
      <c r="F185" s="15">
        <v>1735.58</v>
      </c>
      <c r="G185" s="9" t="s">
        <v>26</v>
      </c>
      <c r="H185" s="9"/>
      <c r="I185" s="9"/>
    </row>
    <row r="186" spans="1:9" x14ac:dyDescent="0.35">
      <c r="A186" s="9" t="s">
        <v>200</v>
      </c>
      <c r="B186" s="9" t="s">
        <v>23</v>
      </c>
      <c r="C186" s="14">
        <v>2</v>
      </c>
      <c r="D186" s="2">
        <v>147</v>
      </c>
      <c r="E186" s="2">
        <v>160</v>
      </c>
      <c r="F186" s="15">
        <v>470.4</v>
      </c>
      <c r="G186" s="9" t="s">
        <v>26</v>
      </c>
      <c r="H186" s="9"/>
      <c r="I186" s="9"/>
    </row>
    <row r="187" spans="1:9" x14ac:dyDescent="0.35">
      <c r="A187" s="9" t="s">
        <v>168</v>
      </c>
      <c r="B187" s="9" t="s">
        <v>23</v>
      </c>
      <c r="C187" s="14">
        <v>4</v>
      </c>
      <c r="D187" s="2">
        <v>240</v>
      </c>
      <c r="E187" s="2">
        <v>159</v>
      </c>
      <c r="F187" s="15">
        <v>763.2</v>
      </c>
      <c r="G187" s="9" t="s">
        <v>26</v>
      </c>
      <c r="H187" s="9"/>
      <c r="I187" s="9"/>
    </row>
    <row r="188" spans="1:9" x14ac:dyDescent="0.35">
      <c r="A188" s="9" t="s">
        <v>124</v>
      </c>
      <c r="B188" s="9" t="s">
        <v>23</v>
      </c>
      <c r="C188" s="14">
        <v>18</v>
      </c>
      <c r="D188" s="2">
        <v>1092</v>
      </c>
      <c r="E188" s="2">
        <v>156</v>
      </c>
      <c r="F188" s="15">
        <v>3407.04</v>
      </c>
      <c r="G188" s="9" t="s">
        <v>26</v>
      </c>
      <c r="H188" s="9"/>
      <c r="I188" s="9"/>
    </row>
    <row r="189" spans="1:9" x14ac:dyDescent="0.35">
      <c r="A189" s="9" t="s">
        <v>235</v>
      </c>
      <c r="B189" s="9" t="s">
        <v>23</v>
      </c>
      <c r="C189" s="14">
        <v>11</v>
      </c>
      <c r="D189" s="2">
        <v>679</v>
      </c>
      <c r="E189" s="2">
        <v>153</v>
      </c>
      <c r="F189" s="15">
        <v>2077.7399999999998</v>
      </c>
      <c r="G189" s="9" t="s">
        <v>26</v>
      </c>
      <c r="H189" s="9"/>
      <c r="I189" s="9"/>
    </row>
    <row r="190" spans="1:9" x14ac:dyDescent="0.35">
      <c r="A190" s="9" t="s">
        <v>33</v>
      </c>
      <c r="B190" s="9" t="s">
        <v>23</v>
      </c>
      <c r="C190" s="14">
        <v>7</v>
      </c>
      <c r="D190" s="2">
        <v>439</v>
      </c>
      <c r="E190" s="2">
        <v>149</v>
      </c>
      <c r="F190" s="15">
        <v>1308.22</v>
      </c>
      <c r="G190" s="9" t="s">
        <v>26</v>
      </c>
      <c r="H190" s="9"/>
      <c r="I190" s="9"/>
    </row>
    <row r="191" spans="1:9" x14ac:dyDescent="0.35">
      <c r="A191" s="9" t="s">
        <v>214</v>
      </c>
      <c r="B191" s="9" t="s">
        <v>23</v>
      </c>
      <c r="C191" s="14">
        <v>16</v>
      </c>
      <c r="D191" s="2">
        <v>1013</v>
      </c>
      <c r="E191" s="2">
        <v>148</v>
      </c>
      <c r="F191" s="15">
        <v>2998.48</v>
      </c>
      <c r="G191" s="9" t="s">
        <v>26</v>
      </c>
      <c r="H191" s="9"/>
      <c r="I191" s="9"/>
    </row>
    <row r="192" spans="1:9" x14ac:dyDescent="0.35">
      <c r="A192" s="9" t="s">
        <v>22</v>
      </c>
      <c r="B192" s="9" t="s">
        <v>23</v>
      </c>
      <c r="C192" s="14">
        <v>3</v>
      </c>
      <c r="D192" s="2">
        <v>202</v>
      </c>
      <c r="E192" s="2">
        <v>108</v>
      </c>
      <c r="F192" s="15">
        <v>436.32</v>
      </c>
      <c r="G192" s="9" t="s">
        <v>24</v>
      </c>
      <c r="H192" s="9"/>
      <c r="I192" s="9"/>
    </row>
    <row r="193" spans="1:9" x14ac:dyDescent="0.35">
      <c r="A193" s="9" t="s">
        <v>28</v>
      </c>
      <c r="B193" s="9" t="s">
        <v>23</v>
      </c>
      <c r="C193" s="14">
        <v>3</v>
      </c>
      <c r="D193" s="2">
        <v>211</v>
      </c>
      <c r="E193" s="2">
        <v>185</v>
      </c>
      <c r="F193" s="15">
        <v>780.7</v>
      </c>
      <c r="G193" s="9" t="s">
        <v>21</v>
      </c>
      <c r="H193" s="9"/>
      <c r="I193" s="9"/>
    </row>
    <row r="194" spans="1:9" x14ac:dyDescent="0.35">
      <c r="A194" s="9" t="s">
        <v>93</v>
      </c>
      <c r="B194" s="9" t="s">
        <v>23</v>
      </c>
      <c r="C194" s="14">
        <v>50</v>
      </c>
      <c r="D194" s="2">
        <v>3049</v>
      </c>
      <c r="E194" s="2">
        <v>182</v>
      </c>
      <c r="F194" s="15">
        <v>11098.36</v>
      </c>
      <c r="G194" s="9" t="s">
        <v>21</v>
      </c>
      <c r="H194" s="9"/>
      <c r="I194" s="9"/>
    </row>
    <row r="195" spans="1:9" x14ac:dyDescent="0.35">
      <c r="A195" s="9" t="s">
        <v>123</v>
      </c>
      <c r="B195" s="9" t="s">
        <v>23</v>
      </c>
      <c r="C195" s="14">
        <v>61</v>
      </c>
      <c r="D195" s="2">
        <v>3690</v>
      </c>
      <c r="E195" s="2">
        <v>181</v>
      </c>
      <c r="F195" s="15">
        <v>13357.8</v>
      </c>
      <c r="G195" s="9" t="s">
        <v>21</v>
      </c>
      <c r="H195" s="9"/>
      <c r="I195" s="9"/>
    </row>
    <row r="196" spans="1:9" x14ac:dyDescent="0.35">
      <c r="A196" s="9" t="s">
        <v>226</v>
      </c>
      <c r="B196" s="9" t="s">
        <v>23</v>
      </c>
      <c r="C196" s="14">
        <v>118</v>
      </c>
      <c r="D196" s="2">
        <v>7144</v>
      </c>
      <c r="E196" s="2">
        <v>180</v>
      </c>
      <c r="F196" s="15">
        <v>25718.400000000001</v>
      </c>
      <c r="G196" s="9" t="s">
        <v>21</v>
      </c>
      <c r="H196" s="9"/>
      <c r="I196" s="9"/>
    </row>
    <row r="197" spans="1:9" x14ac:dyDescent="0.35">
      <c r="A197" s="9" t="s">
        <v>127</v>
      </c>
      <c r="B197" s="9" t="s">
        <v>23</v>
      </c>
      <c r="C197" s="14">
        <v>78</v>
      </c>
      <c r="D197" s="2">
        <v>4692</v>
      </c>
      <c r="E197" s="2">
        <v>178</v>
      </c>
      <c r="F197" s="15">
        <v>16703.52</v>
      </c>
      <c r="G197" s="9" t="s">
        <v>21</v>
      </c>
      <c r="H197" s="9"/>
      <c r="I197" s="9"/>
    </row>
    <row r="198" spans="1:9" x14ac:dyDescent="0.35">
      <c r="A198" s="9" t="s">
        <v>96</v>
      </c>
      <c r="B198" s="9" t="s">
        <v>23</v>
      </c>
      <c r="C198" s="14">
        <v>12</v>
      </c>
      <c r="D198" s="2">
        <v>781</v>
      </c>
      <c r="E198" s="2">
        <v>177</v>
      </c>
      <c r="F198" s="15">
        <v>2764.74</v>
      </c>
      <c r="G198" s="9" t="s">
        <v>21</v>
      </c>
      <c r="H198" s="9"/>
      <c r="I198" s="9"/>
    </row>
    <row r="199" spans="1:9" x14ac:dyDescent="0.35">
      <c r="A199" s="9" t="s">
        <v>129</v>
      </c>
      <c r="B199" s="9" t="s">
        <v>23</v>
      </c>
      <c r="C199" s="14">
        <v>36</v>
      </c>
      <c r="D199" s="2">
        <v>2217</v>
      </c>
      <c r="E199" s="2">
        <v>176</v>
      </c>
      <c r="F199" s="15">
        <v>7803.84</v>
      </c>
      <c r="G199" s="9" t="s">
        <v>21</v>
      </c>
      <c r="H199" s="9"/>
      <c r="I199" s="9"/>
    </row>
    <row r="200" spans="1:9" x14ac:dyDescent="0.35">
      <c r="A200" s="9" t="s">
        <v>265</v>
      </c>
      <c r="B200" s="9" t="s">
        <v>23</v>
      </c>
      <c r="C200" s="14">
        <v>15</v>
      </c>
      <c r="D200" s="2">
        <v>934</v>
      </c>
      <c r="E200" s="2">
        <v>172</v>
      </c>
      <c r="F200" s="15">
        <v>3212.96</v>
      </c>
      <c r="G200" s="9" t="s">
        <v>21</v>
      </c>
      <c r="H200" s="9"/>
      <c r="I200" s="9"/>
    </row>
    <row r="201" spans="1:9" x14ac:dyDescent="0.35">
      <c r="A201" s="9" t="s">
        <v>213</v>
      </c>
      <c r="B201" s="9" t="s">
        <v>23</v>
      </c>
      <c r="C201" s="14">
        <v>21</v>
      </c>
      <c r="D201" s="2">
        <v>1319</v>
      </c>
      <c r="E201" s="2">
        <v>158</v>
      </c>
      <c r="F201" s="15">
        <v>4168.04</v>
      </c>
      <c r="G201" s="9" t="s">
        <v>21</v>
      </c>
      <c r="H201" s="9"/>
      <c r="I201" s="9"/>
    </row>
    <row r="202" spans="1:9" x14ac:dyDescent="0.35">
      <c r="A202" s="9" t="s">
        <v>236</v>
      </c>
      <c r="B202" s="9" t="s">
        <v>23</v>
      </c>
      <c r="C202" s="14">
        <v>11</v>
      </c>
      <c r="D202" s="2">
        <v>715</v>
      </c>
      <c r="E202" s="2">
        <v>153</v>
      </c>
      <c r="F202" s="15">
        <v>2187.9</v>
      </c>
      <c r="G202" s="9" t="s">
        <v>21</v>
      </c>
      <c r="H202" s="9"/>
      <c r="I202" s="9"/>
    </row>
    <row r="203" spans="1:9" x14ac:dyDescent="0.35">
      <c r="A203" s="9" t="s">
        <v>311</v>
      </c>
      <c r="B203" s="9" t="s">
        <v>23</v>
      </c>
      <c r="C203" s="14">
        <v>9</v>
      </c>
      <c r="D203" s="2">
        <v>580</v>
      </c>
      <c r="E203" s="2">
        <v>147</v>
      </c>
      <c r="F203" s="15">
        <v>1705.2</v>
      </c>
      <c r="G203" s="9" t="s">
        <v>21</v>
      </c>
      <c r="H203" s="9"/>
      <c r="I203" s="9"/>
    </row>
    <row r="204" spans="1:9" x14ac:dyDescent="0.35">
      <c r="A204" s="9" t="s">
        <v>125</v>
      </c>
      <c r="B204" s="9" t="s">
        <v>23</v>
      </c>
      <c r="C204" s="14">
        <v>72</v>
      </c>
      <c r="D204" s="2">
        <v>4379</v>
      </c>
      <c r="E204" s="2">
        <v>126</v>
      </c>
      <c r="F204" s="15">
        <v>11035.08</v>
      </c>
      <c r="G204" s="9" t="s">
        <v>21</v>
      </c>
      <c r="H204" s="9"/>
      <c r="I204" s="9"/>
    </row>
    <row r="205" spans="1:9" x14ac:dyDescent="0.35">
      <c r="A205" s="9" t="s">
        <v>196</v>
      </c>
      <c r="B205" s="9" t="s">
        <v>23</v>
      </c>
      <c r="C205" s="14">
        <v>11</v>
      </c>
      <c r="D205" s="2">
        <v>718</v>
      </c>
      <c r="E205" s="2">
        <v>197</v>
      </c>
      <c r="F205" s="15">
        <v>2828.92</v>
      </c>
      <c r="G205" s="9" t="s">
        <v>52</v>
      </c>
      <c r="H205" s="9"/>
      <c r="I205" s="9"/>
    </row>
    <row r="206" spans="1:9" x14ac:dyDescent="0.35">
      <c r="A206" s="9" t="s">
        <v>195</v>
      </c>
      <c r="B206" s="9" t="s">
        <v>23</v>
      </c>
      <c r="C206" s="14">
        <v>3</v>
      </c>
      <c r="D206" s="2">
        <v>229</v>
      </c>
      <c r="E206" s="2">
        <v>191</v>
      </c>
      <c r="F206" s="15">
        <v>874.78</v>
      </c>
      <c r="G206" s="9" t="s">
        <v>52</v>
      </c>
      <c r="H206" s="9"/>
      <c r="I206" s="9"/>
    </row>
    <row r="207" spans="1:9" x14ac:dyDescent="0.35">
      <c r="A207" s="9" t="s">
        <v>202</v>
      </c>
      <c r="B207" s="9" t="s">
        <v>23</v>
      </c>
      <c r="C207" s="14">
        <v>3</v>
      </c>
      <c r="D207" s="2">
        <v>180</v>
      </c>
      <c r="E207" s="2">
        <v>178</v>
      </c>
      <c r="F207" s="15">
        <v>640.79999999999995</v>
      </c>
      <c r="G207" s="9" t="s">
        <v>52</v>
      </c>
      <c r="H207" s="9"/>
      <c r="I207" s="9"/>
    </row>
    <row r="208" spans="1:9" x14ac:dyDescent="0.35">
      <c r="A208" s="9" t="s">
        <v>201</v>
      </c>
      <c r="B208" s="9" t="s">
        <v>23</v>
      </c>
      <c r="C208" s="14">
        <v>3</v>
      </c>
      <c r="D208" s="2">
        <v>231</v>
      </c>
      <c r="E208" s="2">
        <v>163</v>
      </c>
      <c r="F208" s="15">
        <v>753.06</v>
      </c>
      <c r="G208" s="9" t="s">
        <v>52</v>
      </c>
      <c r="H208" s="9"/>
      <c r="I208" s="9"/>
    </row>
    <row r="209" spans="1:9" x14ac:dyDescent="0.35">
      <c r="A209" s="9" t="s">
        <v>315</v>
      </c>
      <c r="B209" s="9" t="s">
        <v>23</v>
      </c>
      <c r="C209" s="14">
        <v>1</v>
      </c>
      <c r="D209" s="2">
        <v>79</v>
      </c>
      <c r="E209" s="2">
        <v>149</v>
      </c>
      <c r="F209" s="15">
        <v>235.42</v>
      </c>
      <c r="G209" s="9" t="s">
        <v>49</v>
      </c>
      <c r="H209" s="9"/>
      <c r="I209" s="9"/>
    </row>
    <row r="210" spans="1:9" x14ac:dyDescent="0.35">
      <c r="A210" s="9" t="s">
        <v>313</v>
      </c>
      <c r="B210" s="9" t="s">
        <v>23</v>
      </c>
      <c r="C210" s="14">
        <v>8</v>
      </c>
      <c r="D210" s="2">
        <v>526</v>
      </c>
      <c r="E210" s="2">
        <v>147</v>
      </c>
      <c r="F210" s="15">
        <v>1546.44</v>
      </c>
      <c r="G210" s="9" t="s">
        <v>49</v>
      </c>
      <c r="H210" s="9"/>
      <c r="I210" s="9"/>
    </row>
    <row r="211" spans="1:9" x14ac:dyDescent="0.35">
      <c r="A211" s="9" t="s">
        <v>90</v>
      </c>
      <c r="B211" s="9" t="s">
        <v>23</v>
      </c>
      <c r="C211" s="14">
        <v>26</v>
      </c>
      <c r="D211" s="2">
        <v>1614</v>
      </c>
      <c r="E211" s="2">
        <v>146</v>
      </c>
      <c r="F211" s="15">
        <v>4712.88</v>
      </c>
      <c r="G211" s="9" t="s">
        <v>49</v>
      </c>
      <c r="H211" s="9"/>
      <c r="I211" s="9"/>
    </row>
    <row r="212" spans="1:9" x14ac:dyDescent="0.35">
      <c r="A212" s="9" t="s">
        <v>130</v>
      </c>
      <c r="B212" s="9" t="s">
        <v>23</v>
      </c>
      <c r="C212" s="14">
        <v>15</v>
      </c>
      <c r="D212" s="2">
        <v>926</v>
      </c>
      <c r="E212" s="2">
        <v>130</v>
      </c>
      <c r="F212" s="15">
        <v>2407.6</v>
      </c>
      <c r="G212" s="9" t="s">
        <v>49</v>
      </c>
      <c r="H212" s="9"/>
      <c r="I212" s="9"/>
    </row>
    <row r="213" spans="1:9" x14ac:dyDescent="0.35">
      <c r="A213" s="9" t="s">
        <v>185</v>
      </c>
      <c r="B213" s="9" t="s">
        <v>23</v>
      </c>
      <c r="C213" s="14">
        <v>8</v>
      </c>
      <c r="D213" s="2">
        <v>542</v>
      </c>
      <c r="E213" s="2">
        <v>121</v>
      </c>
      <c r="F213" s="15">
        <v>1311.64</v>
      </c>
      <c r="G213" s="9" t="s">
        <v>49</v>
      </c>
      <c r="H213" s="9"/>
      <c r="I213" s="9"/>
    </row>
    <row r="214" spans="1:9" x14ac:dyDescent="0.35">
      <c r="A214" s="9" t="s">
        <v>170</v>
      </c>
      <c r="B214" s="9" t="s">
        <v>23</v>
      </c>
      <c r="C214" s="14">
        <v>5</v>
      </c>
      <c r="D214" s="2">
        <v>319</v>
      </c>
      <c r="E214" s="2">
        <v>178</v>
      </c>
      <c r="F214" s="15">
        <v>1135.6400000000001</v>
      </c>
      <c r="G214" s="9" t="s">
        <v>67</v>
      </c>
      <c r="H214" s="9"/>
      <c r="I214" s="9"/>
    </row>
    <row r="215" spans="1:9" x14ac:dyDescent="0.35">
      <c r="A215" s="9" t="s">
        <v>126</v>
      </c>
      <c r="B215" s="9" t="s">
        <v>23</v>
      </c>
      <c r="C215" s="14">
        <v>57</v>
      </c>
      <c r="D215" s="2">
        <v>3437</v>
      </c>
      <c r="E215" s="2">
        <v>187</v>
      </c>
      <c r="F215" s="15">
        <v>12854.38</v>
      </c>
      <c r="G215" s="9" t="s">
        <v>53</v>
      </c>
      <c r="H215" s="9"/>
      <c r="I215" s="9"/>
    </row>
    <row r="216" spans="1:9" x14ac:dyDescent="0.35">
      <c r="A216" s="9" t="s">
        <v>113</v>
      </c>
      <c r="B216" s="9" t="s">
        <v>23</v>
      </c>
      <c r="C216" s="14">
        <v>77</v>
      </c>
      <c r="D216" s="2">
        <v>4644</v>
      </c>
      <c r="E216" s="2">
        <v>180</v>
      </c>
      <c r="F216" s="15">
        <v>16718.400000000001</v>
      </c>
      <c r="G216" s="9" t="s">
        <v>53</v>
      </c>
      <c r="H216" s="9"/>
      <c r="I216" s="9"/>
    </row>
    <row r="217" spans="1:9" x14ac:dyDescent="0.35">
      <c r="A217" s="9" t="s">
        <v>98</v>
      </c>
      <c r="B217" s="9" t="s">
        <v>23</v>
      </c>
      <c r="C217" s="14">
        <v>12</v>
      </c>
      <c r="D217" s="2">
        <v>747</v>
      </c>
      <c r="E217" s="2">
        <v>193</v>
      </c>
      <c r="F217" s="15">
        <v>2883.42</v>
      </c>
      <c r="G217" s="9" t="s">
        <v>27</v>
      </c>
      <c r="H217" s="9"/>
      <c r="I217" s="9"/>
    </row>
    <row r="218" spans="1:9" x14ac:dyDescent="0.35">
      <c r="A218" s="9" t="s">
        <v>16</v>
      </c>
      <c r="B218" s="9" t="s">
        <v>23</v>
      </c>
      <c r="C218" s="14">
        <v>44</v>
      </c>
      <c r="D218" s="2">
        <v>2668</v>
      </c>
      <c r="E218" s="2">
        <v>187</v>
      </c>
      <c r="F218" s="15">
        <v>9978.32</v>
      </c>
      <c r="G218" s="9" t="s">
        <v>27</v>
      </c>
      <c r="H218" s="9"/>
      <c r="I218" s="9"/>
    </row>
    <row r="219" spans="1:9" x14ac:dyDescent="0.35">
      <c r="A219" s="9" t="s">
        <v>34</v>
      </c>
      <c r="B219" s="9" t="s">
        <v>23</v>
      </c>
      <c r="C219" s="14">
        <v>35</v>
      </c>
      <c r="D219" s="2">
        <v>2145</v>
      </c>
      <c r="E219" s="2">
        <v>187</v>
      </c>
      <c r="F219" s="15">
        <v>8022.3</v>
      </c>
      <c r="G219" s="9" t="s">
        <v>27</v>
      </c>
      <c r="H219" s="9"/>
      <c r="I219" s="9"/>
    </row>
    <row r="220" spans="1:9" x14ac:dyDescent="0.35">
      <c r="A220" s="9" t="s">
        <v>36</v>
      </c>
      <c r="B220" s="9" t="s">
        <v>23</v>
      </c>
      <c r="C220" s="14">
        <v>18</v>
      </c>
      <c r="D220" s="2">
        <v>1145</v>
      </c>
      <c r="E220" s="2">
        <v>187</v>
      </c>
      <c r="F220" s="15">
        <v>4282.3</v>
      </c>
      <c r="G220" s="9" t="s">
        <v>27</v>
      </c>
      <c r="H220" s="9"/>
      <c r="I220" s="9"/>
    </row>
    <row r="221" spans="1:9" x14ac:dyDescent="0.35">
      <c r="A221" s="9" t="s">
        <v>92</v>
      </c>
      <c r="B221" s="9" t="s">
        <v>23</v>
      </c>
      <c r="C221" s="14">
        <v>52</v>
      </c>
      <c r="D221" s="2">
        <v>3184</v>
      </c>
      <c r="E221" s="2">
        <v>186</v>
      </c>
      <c r="F221" s="15">
        <v>11844.48</v>
      </c>
      <c r="G221" s="9" t="s">
        <v>27</v>
      </c>
      <c r="H221" s="9"/>
      <c r="I221" s="9"/>
    </row>
    <row r="222" spans="1:9" x14ac:dyDescent="0.35">
      <c r="A222" s="9" t="s">
        <v>35</v>
      </c>
      <c r="B222" s="9" t="s">
        <v>23</v>
      </c>
      <c r="C222" s="14">
        <v>10</v>
      </c>
      <c r="D222" s="2">
        <v>643</v>
      </c>
      <c r="E222" s="2">
        <v>183</v>
      </c>
      <c r="F222" s="15">
        <v>2353.38</v>
      </c>
      <c r="G222" s="9" t="s">
        <v>27</v>
      </c>
      <c r="H222" s="9"/>
      <c r="I222" s="9"/>
    </row>
    <row r="223" spans="1:9" x14ac:dyDescent="0.35">
      <c r="A223" s="9" t="s">
        <v>93</v>
      </c>
      <c r="B223" s="9" t="s">
        <v>23</v>
      </c>
      <c r="C223" s="14">
        <v>50</v>
      </c>
      <c r="D223" s="2">
        <v>3037</v>
      </c>
      <c r="E223" s="2">
        <v>180</v>
      </c>
      <c r="F223" s="15">
        <v>10933.2</v>
      </c>
      <c r="G223" s="9" t="s">
        <v>27</v>
      </c>
      <c r="H223" s="9"/>
      <c r="I223" s="9"/>
    </row>
    <row r="224" spans="1:9" x14ac:dyDescent="0.35">
      <c r="A224" s="9" t="s">
        <v>37</v>
      </c>
      <c r="B224" s="9" t="s">
        <v>23</v>
      </c>
      <c r="C224" s="14">
        <v>14</v>
      </c>
      <c r="D224" s="2">
        <v>882</v>
      </c>
      <c r="E224" s="2">
        <v>178</v>
      </c>
      <c r="F224" s="15">
        <v>3139.92</v>
      </c>
      <c r="G224" s="9" t="s">
        <v>27</v>
      </c>
      <c r="H224" s="9"/>
      <c r="I224" s="9"/>
    </row>
    <row r="225" spans="1:9" x14ac:dyDescent="0.35">
      <c r="A225" s="9" t="s">
        <v>171</v>
      </c>
      <c r="B225" s="9" t="s">
        <v>23</v>
      </c>
      <c r="C225" s="14">
        <v>4</v>
      </c>
      <c r="D225" s="2">
        <v>277</v>
      </c>
      <c r="E225" s="2">
        <v>178</v>
      </c>
      <c r="F225" s="15">
        <v>986.12</v>
      </c>
      <c r="G225" s="9" t="s">
        <v>27</v>
      </c>
      <c r="H225" s="9"/>
      <c r="I225" s="9"/>
    </row>
    <row r="226" spans="1:9" x14ac:dyDescent="0.35">
      <c r="A226" s="9" t="s">
        <v>248</v>
      </c>
      <c r="B226" s="9" t="s">
        <v>23</v>
      </c>
      <c r="C226" s="14">
        <v>4</v>
      </c>
      <c r="D226" s="2">
        <v>259</v>
      </c>
      <c r="E226" s="2">
        <v>178</v>
      </c>
      <c r="F226" s="15">
        <v>922.04</v>
      </c>
      <c r="G226" s="9" t="s">
        <v>27</v>
      </c>
      <c r="H226" s="9"/>
      <c r="I226" s="9"/>
    </row>
    <row r="227" spans="1:9" x14ac:dyDescent="0.35">
      <c r="A227" s="9" t="s">
        <v>249</v>
      </c>
      <c r="B227" s="9" t="s">
        <v>23</v>
      </c>
      <c r="C227" s="14">
        <v>9</v>
      </c>
      <c r="D227" s="2">
        <v>575</v>
      </c>
      <c r="E227" s="2">
        <v>178</v>
      </c>
      <c r="F227" s="15">
        <v>2047</v>
      </c>
      <c r="G227" s="9" t="s">
        <v>27</v>
      </c>
      <c r="H227" s="9"/>
      <c r="I227" s="9"/>
    </row>
    <row r="228" spans="1:9" x14ac:dyDescent="0.35">
      <c r="A228" s="9" t="s">
        <v>253</v>
      </c>
      <c r="B228" s="9" t="s">
        <v>23</v>
      </c>
      <c r="C228" s="14">
        <v>10</v>
      </c>
      <c r="D228" s="2">
        <v>612</v>
      </c>
      <c r="E228" s="2">
        <v>178</v>
      </c>
      <c r="F228" s="15">
        <v>2178.7199999999998</v>
      </c>
      <c r="G228" s="9" t="s">
        <v>27</v>
      </c>
      <c r="H228" s="9"/>
      <c r="I228" s="9"/>
    </row>
    <row r="229" spans="1:9" x14ac:dyDescent="0.35">
      <c r="A229" s="9" t="s">
        <v>259</v>
      </c>
      <c r="B229" s="9" t="s">
        <v>23</v>
      </c>
      <c r="C229" s="14">
        <v>23</v>
      </c>
      <c r="D229" s="2">
        <v>1418</v>
      </c>
      <c r="E229" s="2">
        <v>178</v>
      </c>
      <c r="F229" s="15">
        <v>5048.08</v>
      </c>
      <c r="G229" s="9" t="s">
        <v>27</v>
      </c>
      <c r="H229" s="9"/>
      <c r="I229" s="9"/>
    </row>
    <row r="230" spans="1:9" x14ac:dyDescent="0.35">
      <c r="A230" s="9" t="s">
        <v>30</v>
      </c>
      <c r="B230" s="9" t="s">
        <v>23</v>
      </c>
      <c r="C230" s="14">
        <v>67</v>
      </c>
      <c r="D230" s="2">
        <v>4080</v>
      </c>
      <c r="E230" s="2">
        <v>177</v>
      </c>
      <c r="F230" s="15">
        <v>14443.2</v>
      </c>
      <c r="G230" s="9" t="s">
        <v>27</v>
      </c>
      <c r="H230" s="9"/>
      <c r="I230" s="9"/>
    </row>
    <row r="231" spans="1:9" x14ac:dyDescent="0.35">
      <c r="A231" s="9" t="s">
        <v>216</v>
      </c>
      <c r="B231" s="9" t="s">
        <v>23</v>
      </c>
      <c r="C231" s="14">
        <v>13</v>
      </c>
      <c r="D231" s="2">
        <v>829</v>
      </c>
      <c r="E231" s="2">
        <v>177</v>
      </c>
      <c r="F231" s="15">
        <v>2934.66</v>
      </c>
      <c r="G231" s="9" t="s">
        <v>27</v>
      </c>
      <c r="H231" s="9"/>
      <c r="I231" s="9"/>
    </row>
    <row r="232" spans="1:9" x14ac:dyDescent="0.35">
      <c r="A232" s="9" t="s">
        <v>140</v>
      </c>
      <c r="B232" s="9" t="s">
        <v>23</v>
      </c>
      <c r="C232" s="14">
        <v>17</v>
      </c>
      <c r="D232" s="2">
        <v>1036</v>
      </c>
      <c r="E232" s="2">
        <v>175</v>
      </c>
      <c r="F232" s="15">
        <v>3626</v>
      </c>
      <c r="G232" s="9" t="s">
        <v>27</v>
      </c>
      <c r="H232" s="9"/>
      <c r="I232" s="9"/>
    </row>
    <row r="233" spans="1:9" x14ac:dyDescent="0.35">
      <c r="A233" s="9" t="s">
        <v>97</v>
      </c>
      <c r="B233" s="9" t="s">
        <v>23</v>
      </c>
      <c r="C233" s="14">
        <v>5</v>
      </c>
      <c r="D233" s="2">
        <v>306</v>
      </c>
      <c r="E233" s="2">
        <v>172</v>
      </c>
      <c r="F233" s="15">
        <v>1052.6400000000001</v>
      </c>
      <c r="G233" s="9" t="s">
        <v>27</v>
      </c>
      <c r="H233" s="9"/>
      <c r="I233" s="9"/>
    </row>
    <row r="234" spans="1:9" x14ac:dyDescent="0.35">
      <c r="A234" s="9" t="s">
        <v>29</v>
      </c>
      <c r="B234" s="9" t="s">
        <v>23</v>
      </c>
      <c r="C234" s="14">
        <v>7</v>
      </c>
      <c r="D234" s="2">
        <v>466</v>
      </c>
      <c r="E234" s="2">
        <v>171</v>
      </c>
      <c r="F234" s="15">
        <v>1593.72</v>
      </c>
      <c r="G234" s="9" t="s">
        <v>27</v>
      </c>
      <c r="H234" s="9"/>
      <c r="I234" s="9"/>
    </row>
    <row r="235" spans="1:9" x14ac:dyDescent="0.35">
      <c r="A235" s="9" t="s">
        <v>199</v>
      </c>
      <c r="B235" s="9" t="s">
        <v>23</v>
      </c>
      <c r="C235" s="14">
        <v>2</v>
      </c>
      <c r="D235" s="2">
        <v>155</v>
      </c>
      <c r="E235" s="2">
        <v>166</v>
      </c>
      <c r="F235" s="15">
        <v>514.6</v>
      </c>
      <c r="G235" s="9" t="s">
        <v>27</v>
      </c>
      <c r="H235" s="9"/>
      <c r="I235" s="9"/>
    </row>
    <row r="236" spans="1:9" x14ac:dyDescent="0.35">
      <c r="A236" s="9" t="s">
        <v>192</v>
      </c>
      <c r="B236" s="9" t="s">
        <v>23</v>
      </c>
      <c r="C236" s="14">
        <v>8</v>
      </c>
      <c r="D236" s="2">
        <v>536</v>
      </c>
      <c r="E236" s="2">
        <v>165</v>
      </c>
      <c r="F236" s="15">
        <v>1768.8</v>
      </c>
      <c r="G236" s="9" t="s">
        <v>27</v>
      </c>
      <c r="H236" s="9"/>
      <c r="I236" s="9"/>
    </row>
    <row r="237" spans="1:9" x14ac:dyDescent="0.35">
      <c r="A237" s="9" t="s">
        <v>141</v>
      </c>
      <c r="B237" s="9" t="s">
        <v>23</v>
      </c>
      <c r="C237" s="14">
        <v>11</v>
      </c>
      <c r="D237" s="2">
        <v>697</v>
      </c>
      <c r="E237" s="2">
        <v>162</v>
      </c>
      <c r="F237" s="15">
        <v>2258.2800000000002</v>
      </c>
      <c r="G237" s="9" t="s">
        <v>27</v>
      </c>
      <c r="H237" s="9"/>
      <c r="I237" s="9"/>
    </row>
    <row r="238" spans="1:9" x14ac:dyDescent="0.35">
      <c r="A238" s="9" t="s">
        <v>88</v>
      </c>
      <c r="B238" s="9" t="s">
        <v>23</v>
      </c>
      <c r="C238" s="14">
        <v>23</v>
      </c>
      <c r="D238" s="2">
        <v>1438</v>
      </c>
      <c r="E238" s="2">
        <v>148</v>
      </c>
      <c r="F238" s="15">
        <v>4256.4799999999996</v>
      </c>
      <c r="G238" s="9" t="s">
        <v>27</v>
      </c>
      <c r="H238" s="9"/>
      <c r="I238" s="9"/>
    </row>
    <row r="239" spans="1:9" x14ac:dyDescent="0.35">
      <c r="A239" s="9" t="s">
        <v>31</v>
      </c>
      <c r="B239" s="9" t="s">
        <v>23</v>
      </c>
      <c r="C239" s="14">
        <v>3</v>
      </c>
      <c r="D239" s="2">
        <v>235</v>
      </c>
      <c r="E239" s="2">
        <v>139</v>
      </c>
      <c r="F239" s="15">
        <v>653.29999999999995</v>
      </c>
      <c r="G239" s="9" t="s">
        <v>27</v>
      </c>
      <c r="H239" s="9"/>
      <c r="I239" s="9"/>
    </row>
    <row r="240" spans="1:9" x14ac:dyDescent="0.35">
      <c r="A240" s="9" t="s">
        <v>99</v>
      </c>
      <c r="B240" s="9" t="s">
        <v>23</v>
      </c>
      <c r="C240" s="14">
        <v>17</v>
      </c>
      <c r="D240" s="2">
        <v>1030</v>
      </c>
      <c r="E240" s="2">
        <v>195</v>
      </c>
      <c r="F240" s="15">
        <v>4017</v>
      </c>
      <c r="G240" s="9" t="s">
        <v>89</v>
      </c>
      <c r="H240" s="9"/>
      <c r="I240" s="9"/>
    </row>
    <row r="241" spans="1:9" x14ac:dyDescent="0.35">
      <c r="A241" s="9" t="s">
        <v>197</v>
      </c>
      <c r="B241" s="9" t="s">
        <v>23</v>
      </c>
      <c r="C241" s="14">
        <v>14</v>
      </c>
      <c r="D241" s="2">
        <v>895</v>
      </c>
      <c r="E241" s="2">
        <v>191</v>
      </c>
      <c r="F241" s="15">
        <v>3418.9</v>
      </c>
      <c r="G241" s="9" t="s">
        <v>89</v>
      </c>
      <c r="H241" s="9"/>
      <c r="I241" s="9"/>
    </row>
    <row r="242" spans="1:9" x14ac:dyDescent="0.35">
      <c r="A242" s="9" t="s">
        <v>172</v>
      </c>
      <c r="B242" s="9" t="s">
        <v>23</v>
      </c>
      <c r="C242" s="14">
        <v>6</v>
      </c>
      <c r="D242" s="2">
        <v>425</v>
      </c>
      <c r="E242" s="2">
        <v>188</v>
      </c>
      <c r="F242" s="15">
        <v>1598</v>
      </c>
      <c r="G242" s="9" t="s">
        <v>89</v>
      </c>
      <c r="H242" s="9"/>
      <c r="I242" s="9"/>
    </row>
    <row r="243" spans="1:9" x14ac:dyDescent="0.35">
      <c r="A243" s="9" t="s">
        <v>173</v>
      </c>
      <c r="B243" s="9" t="s">
        <v>23</v>
      </c>
      <c r="C243" s="14">
        <v>4</v>
      </c>
      <c r="D243" s="2">
        <v>270</v>
      </c>
      <c r="E243" s="2">
        <v>187</v>
      </c>
      <c r="F243" s="15">
        <v>1009.8</v>
      </c>
      <c r="G243" s="9" t="s">
        <v>89</v>
      </c>
      <c r="H243" s="9"/>
      <c r="I243" s="9"/>
    </row>
    <row r="244" spans="1:9" x14ac:dyDescent="0.35">
      <c r="A244" s="9" t="s">
        <v>240</v>
      </c>
      <c r="B244" s="9" t="s">
        <v>23</v>
      </c>
      <c r="C244" s="14">
        <v>39</v>
      </c>
      <c r="D244" s="2">
        <v>2398</v>
      </c>
      <c r="E244" s="2">
        <v>184</v>
      </c>
      <c r="F244" s="15">
        <v>8824.64</v>
      </c>
      <c r="G244" s="9" t="s">
        <v>89</v>
      </c>
      <c r="H244" s="9"/>
      <c r="I244" s="9"/>
    </row>
    <row r="245" spans="1:9" x14ac:dyDescent="0.35">
      <c r="A245" s="9" t="s">
        <v>247</v>
      </c>
      <c r="B245" s="9" t="s">
        <v>23</v>
      </c>
      <c r="C245" s="14">
        <v>19</v>
      </c>
      <c r="D245" s="2">
        <v>1167</v>
      </c>
      <c r="E245" s="2">
        <v>181</v>
      </c>
      <c r="F245" s="15">
        <v>4224.54</v>
      </c>
      <c r="G245" s="9" t="s">
        <v>89</v>
      </c>
      <c r="H245" s="9"/>
      <c r="I245" s="9"/>
    </row>
    <row r="246" spans="1:9" x14ac:dyDescent="0.35">
      <c r="A246" s="9" t="s">
        <v>250</v>
      </c>
      <c r="B246" s="9" t="s">
        <v>23</v>
      </c>
      <c r="C246" s="14">
        <v>9</v>
      </c>
      <c r="D246" s="2">
        <v>570</v>
      </c>
      <c r="E246" s="2">
        <v>181</v>
      </c>
      <c r="F246" s="15">
        <v>2063.4</v>
      </c>
      <c r="G246" s="9" t="s">
        <v>89</v>
      </c>
      <c r="H246" s="9"/>
      <c r="I246" s="9"/>
    </row>
    <row r="247" spans="1:9" x14ac:dyDescent="0.35">
      <c r="A247" s="9" t="s">
        <v>188</v>
      </c>
      <c r="B247" s="9" t="s">
        <v>23</v>
      </c>
      <c r="C247" s="14">
        <v>21</v>
      </c>
      <c r="D247" s="2">
        <v>1291</v>
      </c>
      <c r="E247" s="2">
        <v>180</v>
      </c>
      <c r="F247" s="15">
        <v>4647.6000000000004</v>
      </c>
      <c r="G247" s="9" t="s">
        <v>89</v>
      </c>
      <c r="H247" s="9"/>
      <c r="I247" s="9"/>
    </row>
    <row r="248" spans="1:9" x14ac:dyDescent="0.35">
      <c r="A248" s="9" t="s">
        <v>246</v>
      </c>
      <c r="B248" s="9" t="s">
        <v>23</v>
      </c>
      <c r="C248" s="14">
        <v>29</v>
      </c>
      <c r="D248" s="2">
        <v>1745</v>
      </c>
      <c r="E248" s="2">
        <v>180</v>
      </c>
      <c r="F248" s="15">
        <v>6282</v>
      </c>
      <c r="G248" s="9" t="s">
        <v>89</v>
      </c>
      <c r="H248" s="9"/>
      <c r="I248" s="9"/>
    </row>
    <row r="249" spans="1:9" x14ac:dyDescent="0.35">
      <c r="A249" s="9" t="s">
        <v>258</v>
      </c>
      <c r="B249" s="9" t="s">
        <v>23</v>
      </c>
      <c r="C249" s="14">
        <v>8</v>
      </c>
      <c r="D249" s="2">
        <v>537</v>
      </c>
      <c r="E249" s="2">
        <v>180</v>
      </c>
      <c r="F249" s="15">
        <v>1933.2</v>
      </c>
      <c r="G249" s="9" t="s">
        <v>89</v>
      </c>
      <c r="H249" s="9"/>
      <c r="I249" s="9"/>
    </row>
    <row r="250" spans="1:9" x14ac:dyDescent="0.35">
      <c r="A250" s="9" t="s">
        <v>223</v>
      </c>
      <c r="B250" s="9" t="s">
        <v>23</v>
      </c>
      <c r="C250" s="14">
        <v>32</v>
      </c>
      <c r="D250" s="2">
        <v>1979</v>
      </c>
      <c r="E250" s="2">
        <v>180</v>
      </c>
      <c r="F250" s="15">
        <v>7124.4</v>
      </c>
      <c r="G250" s="9" t="s">
        <v>89</v>
      </c>
      <c r="H250" s="9"/>
      <c r="I250" s="9"/>
    </row>
    <row r="251" spans="1:9" x14ac:dyDescent="0.35">
      <c r="A251" s="9" t="s">
        <v>194</v>
      </c>
      <c r="B251" s="9" t="s">
        <v>23</v>
      </c>
      <c r="C251" s="14">
        <v>11</v>
      </c>
      <c r="D251" s="2">
        <v>669</v>
      </c>
      <c r="E251" s="2">
        <v>179</v>
      </c>
      <c r="F251" s="15">
        <v>2395.02</v>
      </c>
      <c r="G251" s="9" t="s">
        <v>89</v>
      </c>
      <c r="H251" s="9"/>
      <c r="I251" s="9"/>
    </row>
    <row r="252" spans="1:9" x14ac:dyDescent="0.35">
      <c r="A252" s="9" t="s">
        <v>251</v>
      </c>
      <c r="B252" s="9" t="s">
        <v>23</v>
      </c>
      <c r="C252" s="14">
        <v>9</v>
      </c>
      <c r="D252" s="2">
        <v>595</v>
      </c>
      <c r="E252" s="2">
        <v>179</v>
      </c>
      <c r="F252" s="15">
        <v>2130.1</v>
      </c>
      <c r="G252" s="9" t="s">
        <v>89</v>
      </c>
      <c r="H252" s="9"/>
      <c r="I252" s="9"/>
    </row>
    <row r="253" spans="1:9" x14ac:dyDescent="0.35">
      <c r="A253" s="9" t="s">
        <v>255</v>
      </c>
      <c r="B253" s="9" t="s">
        <v>23</v>
      </c>
      <c r="C253" s="14">
        <v>40</v>
      </c>
      <c r="D253" s="2">
        <v>2441</v>
      </c>
      <c r="E253" s="2">
        <v>179</v>
      </c>
      <c r="F253" s="15">
        <v>8738.7800000000007</v>
      </c>
      <c r="G253" s="9" t="s">
        <v>89</v>
      </c>
      <c r="H253" s="9"/>
      <c r="I253" s="9"/>
    </row>
    <row r="254" spans="1:9" x14ac:dyDescent="0.35">
      <c r="A254" s="9" t="s">
        <v>264</v>
      </c>
      <c r="B254" s="9" t="s">
        <v>23</v>
      </c>
      <c r="C254" s="14">
        <v>41</v>
      </c>
      <c r="D254" s="2">
        <v>2473</v>
      </c>
      <c r="E254" s="2">
        <v>179</v>
      </c>
      <c r="F254" s="15">
        <v>8853.34</v>
      </c>
      <c r="G254" s="9" t="s">
        <v>89</v>
      </c>
      <c r="H254" s="9"/>
      <c r="I254" s="9"/>
    </row>
    <row r="255" spans="1:9" x14ac:dyDescent="0.35">
      <c r="A255" s="9" t="s">
        <v>234</v>
      </c>
      <c r="B255" s="9" t="s">
        <v>23</v>
      </c>
      <c r="C255" s="14">
        <v>16</v>
      </c>
      <c r="D255" s="2">
        <v>1025</v>
      </c>
      <c r="E255" s="2">
        <v>179</v>
      </c>
      <c r="F255" s="15">
        <v>3669.5</v>
      </c>
      <c r="G255" s="9" t="s">
        <v>89</v>
      </c>
      <c r="H255" s="9"/>
      <c r="I255" s="9"/>
    </row>
    <row r="256" spans="1:9" x14ac:dyDescent="0.35">
      <c r="A256" s="9" t="s">
        <v>243</v>
      </c>
      <c r="B256" s="9" t="s">
        <v>23</v>
      </c>
      <c r="C256" s="14">
        <v>8</v>
      </c>
      <c r="D256" s="2">
        <v>489</v>
      </c>
      <c r="E256" s="2">
        <v>177</v>
      </c>
      <c r="F256" s="15">
        <v>1731.06</v>
      </c>
      <c r="G256" s="9" t="s">
        <v>89</v>
      </c>
      <c r="H256" s="9"/>
      <c r="I256" s="9"/>
    </row>
    <row r="257" spans="1:9" x14ac:dyDescent="0.35">
      <c r="A257" s="9" t="s">
        <v>252</v>
      </c>
      <c r="B257" s="9" t="s">
        <v>23</v>
      </c>
      <c r="C257" s="14">
        <v>47</v>
      </c>
      <c r="D257" s="2">
        <v>2840</v>
      </c>
      <c r="E257" s="2">
        <v>177</v>
      </c>
      <c r="F257" s="15">
        <v>10053.6</v>
      </c>
      <c r="G257" s="9" t="s">
        <v>89</v>
      </c>
      <c r="H257" s="9"/>
      <c r="I257" s="9"/>
    </row>
    <row r="258" spans="1:9" x14ac:dyDescent="0.35">
      <c r="A258" s="9" t="s">
        <v>254</v>
      </c>
      <c r="B258" s="9" t="s">
        <v>23</v>
      </c>
      <c r="C258" s="14">
        <v>10</v>
      </c>
      <c r="D258" s="2">
        <v>619</v>
      </c>
      <c r="E258" s="2">
        <v>176</v>
      </c>
      <c r="F258" s="15">
        <v>2178.88</v>
      </c>
      <c r="G258" s="9" t="s">
        <v>89</v>
      </c>
      <c r="H258" s="9"/>
      <c r="I258" s="9"/>
    </row>
    <row r="259" spans="1:9" x14ac:dyDescent="0.35">
      <c r="A259" s="9" t="s">
        <v>229</v>
      </c>
      <c r="B259" s="9" t="s">
        <v>23</v>
      </c>
      <c r="C259" s="14">
        <v>87</v>
      </c>
      <c r="D259" s="2">
        <v>5240</v>
      </c>
      <c r="E259" s="2">
        <v>173</v>
      </c>
      <c r="F259" s="15">
        <v>18130.400000000001</v>
      </c>
      <c r="G259" s="9" t="s">
        <v>89</v>
      </c>
      <c r="H259" s="9"/>
      <c r="I259" s="9"/>
    </row>
    <row r="260" spans="1:9" x14ac:dyDescent="0.35">
      <c r="A260" s="9" t="s">
        <v>131</v>
      </c>
      <c r="B260" s="9" t="s">
        <v>23</v>
      </c>
      <c r="C260" s="14">
        <v>75</v>
      </c>
      <c r="D260" s="2">
        <v>4543</v>
      </c>
      <c r="E260" s="2">
        <v>171</v>
      </c>
      <c r="F260" s="15">
        <v>15537.06</v>
      </c>
      <c r="G260" s="9" t="s">
        <v>89</v>
      </c>
      <c r="H260" s="9"/>
      <c r="I260" s="9"/>
    </row>
    <row r="261" spans="1:9" x14ac:dyDescent="0.35">
      <c r="A261" s="9" t="s">
        <v>261</v>
      </c>
      <c r="B261" s="9" t="s">
        <v>23</v>
      </c>
      <c r="C261" s="14">
        <v>38</v>
      </c>
      <c r="D261" s="2">
        <v>2344</v>
      </c>
      <c r="E261" s="2">
        <v>171</v>
      </c>
      <c r="F261" s="15">
        <v>8016.48</v>
      </c>
      <c r="G261" s="9" t="s">
        <v>89</v>
      </c>
      <c r="H261" s="9"/>
      <c r="I261" s="9"/>
    </row>
    <row r="262" spans="1:9" x14ac:dyDescent="0.35">
      <c r="A262" s="9" t="s">
        <v>32</v>
      </c>
      <c r="B262" s="9" t="s">
        <v>23</v>
      </c>
      <c r="C262" s="14">
        <v>6</v>
      </c>
      <c r="D262" s="2">
        <v>378</v>
      </c>
      <c r="E262" s="2">
        <v>186</v>
      </c>
      <c r="F262" s="15">
        <v>1406.16</v>
      </c>
      <c r="G262" s="9" t="s">
        <v>18</v>
      </c>
      <c r="H262" s="9"/>
      <c r="I262" s="9"/>
    </row>
    <row r="263" spans="1:9" x14ac:dyDescent="0.35">
      <c r="A263" s="9" t="s">
        <v>163</v>
      </c>
      <c r="B263" s="9" t="s">
        <v>23</v>
      </c>
      <c r="C263" s="14">
        <v>13</v>
      </c>
      <c r="D263" s="2">
        <v>838</v>
      </c>
      <c r="E263" s="2">
        <v>182</v>
      </c>
      <c r="F263" s="15">
        <v>3050.32</v>
      </c>
      <c r="G263" s="9" t="s">
        <v>18</v>
      </c>
      <c r="H263" s="9"/>
      <c r="I263" s="9"/>
    </row>
    <row r="264" spans="1:9" x14ac:dyDescent="0.35">
      <c r="A264" s="9" t="s">
        <v>193</v>
      </c>
      <c r="B264" s="9" t="s">
        <v>23</v>
      </c>
      <c r="C264" s="14">
        <v>6</v>
      </c>
      <c r="D264" s="2">
        <v>412</v>
      </c>
      <c r="E264" s="2">
        <v>179</v>
      </c>
      <c r="F264" s="15">
        <v>1474.96</v>
      </c>
      <c r="G264" s="9" t="s">
        <v>18</v>
      </c>
      <c r="H264" s="9"/>
      <c r="I264" s="9"/>
    </row>
    <row r="265" spans="1:9" x14ac:dyDescent="0.35">
      <c r="A265" s="9" t="s">
        <v>228</v>
      </c>
      <c r="B265" s="9" t="s">
        <v>23</v>
      </c>
      <c r="C265" s="14">
        <v>65</v>
      </c>
      <c r="D265" s="2">
        <v>3955</v>
      </c>
      <c r="E265" s="2">
        <v>179</v>
      </c>
      <c r="F265" s="15">
        <v>14158.9</v>
      </c>
      <c r="G265" s="9" t="s">
        <v>18</v>
      </c>
      <c r="H265" s="9"/>
      <c r="I265" s="9"/>
    </row>
    <row r="266" spans="1:9" x14ac:dyDescent="0.35">
      <c r="A266" s="9" t="s">
        <v>244</v>
      </c>
      <c r="B266" s="9" t="s">
        <v>23</v>
      </c>
      <c r="C266" s="14">
        <v>31</v>
      </c>
      <c r="D266" s="2">
        <v>1910</v>
      </c>
      <c r="E266" s="2">
        <v>178</v>
      </c>
      <c r="F266" s="15">
        <v>6799.6</v>
      </c>
      <c r="G266" s="9" t="s">
        <v>18</v>
      </c>
      <c r="H266" s="9"/>
      <c r="I266" s="9"/>
    </row>
    <row r="267" spans="1:9" x14ac:dyDescent="0.35">
      <c r="A267" s="9" t="s">
        <v>119</v>
      </c>
      <c r="B267" s="9" t="s">
        <v>23</v>
      </c>
      <c r="C267" s="14">
        <v>88</v>
      </c>
      <c r="D267" s="2">
        <v>5310</v>
      </c>
      <c r="E267" s="2">
        <v>177</v>
      </c>
      <c r="F267" s="15">
        <v>18797.400000000001</v>
      </c>
      <c r="G267" s="9" t="s">
        <v>18</v>
      </c>
      <c r="H267" s="9"/>
      <c r="I267" s="9"/>
    </row>
    <row r="268" spans="1:9" x14ac:dyDescent="0.35">
      <c r="A268" s="9" t="s">
        <v>164</v>
      </c>
      <c r="B268" s="9" t="s">
        <v>23</v>
      </c>
      <c r="C268" s="14">
        <v>16</v>
      </c>
      <c r="D268" s="2">
        <v>987</v>
      </c>
      <c r="E268" s="2">
        <v>177</v>
      </c>
      <c r="F268" s="15">
        <v>3493.98</v>
      </c>
      <c r="G268" s="9" t="s">
        <v>18</v>
      </c>
      <c r="H268" s="9"/>
      <c r="I268" s="9"/>
    </row>
    <row r="269" spans="1:9" x14ac:dyDescent="0.35">
      <c r="A269" s="9" t="s">
        <v>219</v>
      </c>
      <c r="B269" s="9" t="s">
        <v>23</v>
      </c>
      <c r="C269" s="14">
        <v>24</v>
      </c>
      <c r="D269" s="2">
        <v>1455</v>
      </c>
      <c r="E269" s="2">
        <v>177</v>
      </c>
      <c r="F269" s="15">
        <v>5150.7</v>
      </c>
      <c r="G269" s="9" t="s">
        <v>18</v>
      </c>
      <c r="H269" s="9"/>
      <c r="I269" s="9"/>
    </row>
    <row r="270" spans="1:9" x14ac:dyDescent="0.35">
      <c r="A270" s="9" t="s">
        <v>242</v>
      </c>
      <c r="B270" s="9" t="s">
        <v>23</v>
      </c>
      <c r="C270" s="14">
        <v>27</v>
      </c>
      <c r="D270" s="2">
        <v>1662</v>
      </c>
      <c r="E270" s="2">
        <v>177</v>
      </c>
      <c r="F270" s="15">
        <v>5883.48</v>
      </c>
      <c r="G270" s="9" t="s">
        <v>18</v>
      </c>
      <c r="H270" s="9"/>
      <c r="I270" s="9"/>
    </row>
    <row r="271" spans="1:9" x14ac:dyDescent="0.35">
      <c r="A271" s="9" t="s">
        <v>257</v>
      </c>
      <c r="B271" s="9" t="s">
        <v>23</v>
      </c>
      <c r="C271" s="14">
        <v>8</v>
      </c>
      <c r="D271" s="2">
        <v>497</v>
      </c>
      <c r="E271" s="2">
        <v>177</v>
      </c>
      <c r="F271" s="15">
        <v>1759.38</v>
      </c>
      <c r="G271" s="9" t="s">
        <v>18</v>
      </c>
      <c r="H271" s="9"/>
      <c r="I271" s="9"/>
    </row>
    <row r="272" spans="1:9" x14ac:dyDescent="0.35">
      <c r="A272" s="9" t="s">
        <v>263</v>
      </c>
      <c r="B272" s="9" t="s">
        <v>23</v>
      </c>
      <c r="C272" s="14">
        <v>11</v>
      </c>
      <c r="D272" s="2">
        <v>698</v>
      </c>
      <c r="E272" s="2">
        <v>177</v>
      </c>
      <c r="F272" s="15">
        <v>2470.92</v>
      </c>
      <c r="G272" s="9" t="s">
        <v>18</v>
      </c>
      <c r="H272" s="9"/>
      <c r="I272" s="9"/>
    </row>
    <row r="273" spans="1:9" x14ac:dyDescent="0.35">
      <c r="A273" s="9" t="s">
        <v>128</v>
      </c>
      <c r="B273" s="9" t="s">
        <v>23</v>
      </c>
      <c r="C273" s="14">
        <v>32</v>
      </c>
      <c r="D273" s="2">
        <v>1984</v>
      </c>
      <c r="E273" s="2">
        <v>176</v>
      </c>
      <c r="F273" s="15">
        <v>6983.68</v>
      </c>
      <c r="G273" s="9" t="s">
        <v>18</v>
      </c>
      <c r="H273" s="9"/>
      <c r="I273" s="9"/>
    </row>
    <row r="274" spans="1:9" x14ac:dyDescent="0.35">
      <c r="A274" s="9" t="s">
        <v>237</v>
      </c>
      <c r="B274" s="9" t="s">
        <v>23</v>
      </c>
      <c r="C274" s="14">
        <v>18</v>
      </c>
      <c r="D274" s="2">
        <v>1099</v>
      </c>
      <c r="E274" s="2">
        <v>176</v>
      </c>
      <c r="F274" s="15">
        <v>3868.48</v>
      </c>
      <c r="G274" s="9" t="s">
        <v>18</v>
      </c>
      <c r="H274" s="9"/>
      <c r="I274" s="9"/>
    </row>
    <row r="275" spans="1:9" x14ac:dyDescent="0.35">
      <c r="A275" s="9" t="s">
        <v>239</v>
      </c>
      <c r="B275" s="9" t="s">
        <v>23</v>
      </c>
      <c r="C275" s="14">
        <v>15</v>
      </c>
      <c r="D275" s="2">
        <v>921</v>
      </c>
      <c r="E275" s="2">
        <v>176</v>
      </c>
      <c r="F275" s="15">
        <v>3241.92</v>
      </c>
      <c r="G275" s="9" t="s">
        <v>18</v>
      </c>
      <c r="H275" s="9"/>
      <c r="I275" s="9"/>
    </row>
    <row r="276" spans="1:9" x14ac:dyDescent="0.35">
      <c r="A276" s="9" t="s">
        <v>169</v>
      </c>
      <c r="B276" s="9" t="s">
        <v>23</v>
      </c>
      <c r="C276" s="14">
        <v>4</v>
      </c>
      <c r="D276" s="2">
        <v>240</v>
      </c>
      <c r="E276" s="2">
        <v>175</v>
      </c>
      <c r="F276" s="15">
        <v>840</v>
      </c>
      <c r="G276" s="9" t="s">
        <v>18</v>
      </c>
      <c r="H276" s="9"/>
      <c r="I276" s="9"/>
    </row>
    <row r="277" spans="1:9" x14ac:dyDescent="0.35">
      <c r="A277" s="9" t="s">
        <v>165</v>
      </c>
      <c r="B277" s="9" t="s">
        <v>23</v>
      </c>
      <c r="C277" s="14">
        <v>9</v>
      </c>
      <c r="D277" s="2">
        <v>593</v>
      </c>
      <c r="E277" s="2">
        <v>174</v>
      </c>
      <c r="F277" s="15">
        <v>2063.64</v>
      </c>
      <c r="G277" s="9" t="s">
        <v>18</v>
      </c>
      <c r="H277" s="9"/>
      <c r="I277" s="9"/>
    </row>
    <row r="278" spans="1:9" x14ac:dyDescent="0.35">
      <c r="A278" s="9" t="s">
        <v>241</v>
      </c>
      <c r="B278" s="9" t="s">
        <v>23</v>
      </c>
      <c r="C278" s="14">
        <v>9</v>
      </c>
      <c r="D278" s="2">
        <v>573</v>
      </c>
      <c r="E278" s="2">
        <v>173</v>
      </c>
      <c r="F278" s="15">
        <v>1982.58</v>
      </c>
      <c r="G278" s="9" t="s">
        <v>18</v>
      </c>
      <c r="H278" s="9"/>
      <c r="I278" s="9"/>
    </row>
    <row r="279" spans="1:9" x14ac:dyDescent="0.35">
      <c r="A279" s="9" t="s">
        <v>314</v>
      </c>
      <c r="B279" s="9" t="s">
        <v>23</v>
      </c>
      <c r="C279" s="14">
        <v>13</v>
      </c>
      <c r="D279" s="2">
        <v>789</v>
      </c>
      <c r="E279" s="2">
        <v>171</v>
      </c>
      <c r="F279" s="15">
        <v>2698.38</v>
      </c>
      <c r="G279" s="9" t="s">
        <v>18</v>
      </c>
      <c r="H279" s="9"/>
      <c r="I279" s="9"/>
    </row>
    <row r="280" spans="1:9" x14ac:dyDescent="0.35">
      <c r="A280" s="9" t="s">
        <v>139</v>
      </c>
      <c r="B280" s="9" t="s">
        <v>23</v>
      </c>
      <c r="C280" s="14">
        <v>13</v>
      </c>
      <c r="D280" s="2">
        <v>837</v>
      </c>
      <c r="E280" s="2">
        <v>157</v>
      </c>
      <c r="F280" s="15">
        <v>2628.18</v>
      </c>
      <c r="G280" s="9" t="s">
        <v>18</v>
      </c>
      <c r="H280" s="9"/>
      <c r="I280" s="9"/>
    </row>
    <row r="281" spans="1:9" x14ac:dyDescent="0.35">
      <c r="A281" s="9" t="s">
        <v>312</v>
      </c>
      <c r="B281" s="9" t="s">
        <v>23</v>
      </c>
      <c r="C281" s="14">
        <v>6</v>
      </c>
      <c r="D281" s="2">
        <v>375</v>
      </c>
      <c r="E281" s="2">
        <v>153</v>
      </c>
      <c r="F281" s="15">
        <v>1147.5</v>
      </c>
      <c r="G281" s="9" t="s">
        <v>18</v>
      </c>
      <c r="H281" s="9"/>
      <c r="I281" s="9"/>
    </row>
    <row r="282" spans="1:9" x14ac:dyDescent="0.35">
      <c r="A282" s="9" t="s">
        <v>316</v>
      </c>
      <c r="B282" s="9" t="s">
        <v>23</v>
      </c>
      <c r="C282" s="14">
        <v>3</v>
      </c>
      <c r="D282" s="2">
        <v>198</v>
      </c>
      <c r="E282" s="2">
        <v>153</v>
      </c>
      <c r="F282" s="15">
        <v>605.88</v>
      </c>
      <c r="G282" s="9" t="s">
        <v>18</v>
      </c>
      <c r="H282" s="9"/>
      <c r="I282" s="9"/>
    </row>
    <row r="283" spans="1:9" x14ac:dyDescent="0.35">
      <c r="A283" s="9" t="s">
        <v>326</v>
      </c>
      <c r="B283" s="9" t="s">
        <v>23</v>
      </c>
      <c r="C283" s="14">
        <v>1</v>
      </c>
      <c r="D283" s="2">
        <v>104</v>
      </c>
      <c r="E283" s="2">
        <v>151</v>
      </c>
      <c r="F283" s="15">
        <v>314.08</v>
      </c>
      <c r="G283" s="9" t="s">
        <v>18</v>
      </c>
      <c r="H283" s="9"/>
      <c r="I283" s="9"/>
    </row>
    <row r="284" spans="1:9" x14ac:dyDescent="0.35">
      <c r="A284" s="9" t="s">
        <v>209</v>
      </c>
      <c r="B284" s="9" t="s">
        <v>210</v>
      </c>
      <c r="C284" s="14">
        <v>2</v>
      </c>
      <c r="D284" s="2">
        <v>147</v>
      </c>
      <c r="E284" s="2">
        <v>123</v>
      </c>
      <c r="F284" s="15">
        <v>361.62</v>
      </c>
      <c r="G284" s="9" t="s">
        <v>24</v>
      </c>
      <c r="H284" s="9"/>
      <c r="I284" s="9"/>
    </row>
    <row r="285" spans="1:9" x14ac:dyDescent="0.35">
      <c r="A285" s="9" t="s">
        <v>197</v>
      </c>
      <c r="B285" s="9" t="s">
        <v>210</v>
      </c>
      <c r="C285" s="14">
        <v>2</v>
      </c>
      <c r="D285" s="2">
        <v>182</v>
      </c>
      <c r="E285" s="2">
        <v>117</v>
      </c>
      <c r="F285" s="15">
        <v>425.88</v>
      </c>
      <c r="G285" s="9" t="s">
        <v>21</v>
      </c>
      <c r="H285" s="9"/>
      <c r="I285" s="9"/>
    </row>
    <row r="286" spans="1:9" x14ac:dyDescent="0.35">
      <c r="A286" s="9" t="s">
        <v>155</v>
      </c>
      <c r="B286" s="9" t="s">
        <v>82</v>
      </c>
      <c r="C286" s="14">
        <v>13</v>
      </c>
      <c r="D286" s="2">
        <v>835</v>
      </c>
      <c r="E286" s="2">
        <v>113</v>
      </c>
      <c r="F286" s="15">
        <v>1887.1</v>
      </c>
      <c r="G286" s="9" t="s">
        <v>53</v>
      </c>
      <c r="H286" s="9"/>
      <c r="I286" s="9"/>
    </row>
    <row r="287" spans="1:9" x14ac:dyDescent="0.35">
      <c r="A287" s="9" t="s">
        <v>81</v>
      </c>
      <c r="B287" s="9" t="s">
        <v>82</v>
      </c>
      <c r="C287" s="14">
        <v>4</v>
      </c>
      <c r="D287" s="2">
        <v>268</v>
      </c>
      <c r="E287" s="2">
        <v>167</v>
      </c>
      <c r="F287" s="15">
        <v>895.12</v>
      </c>
      <c r="G287" s="9" t="s">
        <v>44</v>
      </c>
      <c r="H287" s="9"/>
      <c r="I287" s="9"/>
    </row>
    <row r="288" spans="1:9" x14ac:dyDescent="0.35">
      <c r="A288" s="9" t="s">
        <v>158</v>
      </c>
      <c r="B288" s="9" t="s">
        <v>82</v>
      </c>
      <c r="C288" s="14">
        <v>23</v>
      </c>
      <c r="D288" s="2">
        <v>1425</v>
      </c>
      <c r="E288" s="2">
        <v>146</v>
      </c>
      <c r="F288" s="15">
        <v>4161</v>
      </c>
      <c r="G288" s="9" t="s">
        <v>44</v>
      </c>
      <c r="H288" s="9"/>
      <c r="I288" s="9"/>
    </row>
    <row r="289" spans="1:9" x14ac:dyDescent="0.35">
      <c r="A289" s="9" t="s">
        <v>306</v>
      </c>
      <c r="B289" s="9" t="s">
        <v>82</v>
      </c>
      <c r="C289" s="14">
        <v>37</v>
      </c>
      <c r="D289" s="2">
        <v>2242</v>
      </c>
      <c r="E289" s="2">
        <v>143</v>
      </c>
      <c r="F289" s="15">
        <v>6412.12</v>
      </c>
      <c r="G289" s="9" t="s">
        <v>44</v>
      </c>
      <c r="H289" s="9"/>
      <c r="I289" s="9"/>
    </row>
    <row r="290" spans="1:9" x14ac:dyDescent="0.35">
      <c r="A290" s="9" t="s">
        <v>157</v>
      </c>
      <c r="B290" s="9" t="s">
        <v>82</v>
      </c>
      <c r="C290" s="14">
        <v>21</v>
      </c>
      <c r="D290" s="2">
        <v>1272</v>
      </c>
      <c r="E290" s="2">
        <v>142</v>
      </c>
      <c r="F290" s="15">
        <v>3612.48</v>
      </c>
      <c r="G290" s="9" t="s">
        <v>44</v>
      </c>
      <c r="H290" s="9"/>
      <c r="I290" s="9"/>
    </row>
    <row r="291" spans="1:9" x14ac:dyDescent="0.35">
      <c r="A291" s="9" t="s">
        <v>307</v>
      </c>
      <c r="B291" s="9" t="s">
        <v>82</v>
      </c>
      <c r="C291" s="14">
        <v>7</v>
      </c>
      <c r="D291" s="2">
        <v>475</v>
      </c>
      <c r="E291" s="2">
        <v>139</v>
      </c>
      <c r="F291" s="15">
        <v>1320.5</v>
      </c>
      <c r="G291" s="9" t="s">
        <v>44</v>
      </c>
      <c r="H291" s="9"/>
      <c r="I291" s="9"/>
    </row>
    <row r="292" spans="1:9" x14ac:dyDescent="0.35">
      <c r="A292" s="9" t="s">
        <v>327</v>
      </c>
      <c r="B292" s="9" t="s">
        <v>82</v>
      </c>
      <c r="C292" s="14">
        <v>47</v>
      </c>
      <c r="D292" s="2">
        <v>2852</v>
      </c>
      <c r="E292" s="2">
        <v>139</v>
      </c>
      <c r="F292" s="15">
        <v>7928.56</v>
      </c>
      <c r="G292" s="9" t="s">
        <v>44</v>
      </c>
      <c r="H292" s="9"/>
      <c r="I292" s="9"/>
    </row>
    <row r="293" spans="1:9" x14ac:dyDescent="0.35">
      <c r="A293" s="9" t="s">
        <v>305</v>
      </c>
      <c r="B293" s="9" t="s">
        <v>82</v>
      </c>
      <c r="C293" s="14">
        <v>16</v>
      </c>
      <c r="D293" s="2">
        <v>979</v>
      </c>
      <c r="E293" s="2">
        <v>137</v>
      </c>
      <c r="F293" s="15">
        <v>2682.46</v>
      </c>
      <c r="G293" s="9" t="s">
        <v>44</v>
      </c>
      <c r="H293" s="9"/>
      <c r="I293" s="9"/>
    </row>
    <row r="294" spans="1:9" x14ac:dyDescent="0.35">
      <c r="A294" s="9" t="s">
        <v>90</v>
      </c>
      <c r="B294" s="9" t="s">
        <v>82</v>
      </c>
      <c r="C294" s="14">
        <v>30</v>
      </c>
      <c r="D294" s="2">
        <v>1844</v>
      </c>
      <c r="E294" s="2">
        <v>134</v>
      </c>
      <c r="F294" s="15">
        <v>4941.92</v>
      </c>
      <c r="G294" s="9" t="s">
        <v>44</v>
      </c>
      <c r="H294" s="9"/>
      <c r="I294" s="9"/>
    </row>
    <row r="295" spans="1:9" x14ac:dyDescent="0.35">
      <c r="A295" s="9" t="s">
        <v>156</v>
      </c>
      <c r="B295" s="9" t="s">
        <v>82</v>
      </c>
      <c r="C295" s="14">
        <v>10</v>
      </c>
      <c r="D295" s="2">
        <v>641</v>
      </c>
      <c r="E295" s="2">
        <v>132</v>
      </c>
      <c r="F295" s="15">
        <v>1692.24</v>
      </c>
      <c r="G295" s="9" t="s">
        <v>44</v>
      </c>
      <c r="H295" s="9"/>
      <c r="I295" s="9"/>
    </row>
    <row r="296" spans="1:9" x14ac:dyDescent="0.35">
      <c r="A296" s="9" t="s">
        <v>308</v>
      </c>
      <c r="B296" s="9" t="s">
        <v>82</v>
      </c>
      <c r="C296" s="14">
        <v>7</v>
      </c>
      <c r="D296" s="2">
        <v>458</v>
      </c>
      <c r="E296" s="2">
        <v>132</v>
      </c>
      <c r="F296" s="15">
        <v>1209.1199999999999</v>
      </c>
      <c r="G296" s="9" t="s">
        <v>44</v>
      </c>
      <c r="H296" s="9"/>
      <c r="I296" s="9"/>
    </row>
    <row r="297" spans="1:9" x14ac:dyDescent="0.35">
      <c r="A297" s="9" t="s">
        <v>154</v>
      </c>
      <c r="B297" s="9" t="s">
        <v>82</v>
      </c>
      <c r="C297" s="14">
        <v>61</v>
      </c>
      <c r="D297" s="2">
        <v>3660</v>
      </c>
      <c r="E297" s="2">
        <v>127</v>
      </c>
      <c r="F297" s="15">
        <v>9296.4</v>
      </c>
      <c r="G297" s="9" t="s">
        <v>44</v>
      </c>
      <c r="H297" s="9"/>
      <c r="I297" s="9"/>
    </row>
    <row r="298" spans="1:9" x14ac:dyDescent="0.35">
      <c r="A298" s="9" t="s">
        <v>83</v>
      </c>
      <c r="B298" s="9" t="s">
        <v>82</v>
      </c>
      <c r="C298" s="14">
        <v>4</v>
      </c>
      <c r="D298" s="2">
        <v>251</v>
      </c>
      <c r="E298" s="2">
        <v>122</v>
      </c>
      <c r="F298" s="15">
        <v>612.44000000000005</v>
      </c>
      <c r="G298" s="9" t="s">
        <v>44</v>
      </c>
      <c r="H298" s="9"/>
      <c r="I298" s="9"/>
    </row>
    <row r="299" spans="1:9" x14ac:dyDescent="0.35">
      <c r="A299" s="9" t="s">
        <v>327</v>
      </c>
      <c r="B299" s="9" t="s">
        <v>108</v>
      </c>
      <c r="C299" s="14">
        <v>16</v>
      </c>
      <c r="D299" s="2">
        <v>994</v>
      </c>
      <c r="E299" s="2">
        <v>99</v>
      </c>
      <c r="F299" s="15">
        <v>1968.12</v>
      </c>
      <c r="G299" s="9" t="s">
        <v>27</v>
      </c>
      <c r="H299" s="9"/>
      <c r="I299" s="9"/>
    </row>
    <row r="300" spans="1:9" x14ac:dyDescent="0.35">
      <c r="A300" s="9" t="s">
        <v>306</v>
      </c>
      <c r="B300" s="9" t="s">
        <v>108</v>
      </c>
      <c r="C300" s="14">
        <v>12</v>
      </c>
      <c r="D300" s="2">
        <v>774</v>
      </c>
      <c r="E300" s="2">
        <v>104</v>
      </c>
      <c r="F300" s="15">
        <v>1609.92</v>
      </c>
      <c r="G300" s="9" t="s">
        <v>89</v>
      </c>
      <c r="H300" s="9"/>
      <c r="I300" s="9"/>
    </row>
    <row r="301" spans="1:9" x14ac:dyDescent="0.35">
      <c r="A301" s="9" t="s">
        <v>305</v>
      </c>
      <c r="B301" s="9" t="s">
        <v>108</v>
      </c>
      <c r="C301" s="14">
        <v>5</v>
      </c>
      <c r="D301" s="2">
        <v>342</v>
      </c>
      <c r="E301" s="2">
        <v>90</v>
      </c>
      <c r="F301" s="15">
        <v>615.6</v>
      </c>
      <c r="G301" s="9" t="s">
        <v>89</v>
      </c>
      <c r="H301" s="9"/>
      <c r="I301" s="9"/>
    </row>
    <row r="302" spans="1:9" x14ac:dyDescent="0.35">
      <c r="A302" s="9" t="s">
        <v>107</v>
      </c>
      <c r="B302" s="9" t="s">
        <v>108</v>
      </c>
      <c r="C302" s="14">
        <v>18</v>
      </c>
      <c r="D302" s="2">
        <v>1099</v>
      </c>
      <c r="E302" s="2">
        <v>108</v>
      </c>
      <c r="F302" s="15">
        <v>2373.84</v>
      </c>
      <c r="G302" s="9" t="s">
        <v>44</v>
      </c>
      <c r="H302" s="9"/>
      <c r="I302" s="9"/>
    </row>
    <row r="303" spans="1:9" x14ac:dyDescent="0.35">
      <c r="A303" s="9" t="s">
        <v>307</v>
      </c>
      <c r="B303" s="9" t="s">
        <v>108</v>
      </c>
      <c r="C303" s="14">
        <v>10</v>
      </c>
      <c r="D303" s="2">
        <v>649</v>
      </c>
      <c r="E303" s="2">
        <v>107</v>
      </c>
      <c r="F303" s="15">
        <v>1388.86</v>
      </c>
      <c r="G303" s="9" t="s">
        <v>44</v>
      </c>
      <c r="H303" s="9"/>
      <c r="I303" s="9"/>
    </row>
    <row r="304" spans="1:9" x14ac:dyDescent="0.35">
      <c r="A304" s="9" t="s">
        <v>303</v>
      </c>
      <c r="B304" s="9" t="s">
        <v>309</v>
      </c>
      <c r="C304" s="14">
        <v>8</v>
      </c>
      <c r="D304" s="2">
        <v>497</v>
      </c>
      <c r="E304" s="2">
        <v>148</v>
      </c>
      <c r="F304" s="15">
        <v>1471.12</v>
      </c>
      <c r="G304" s="9" t="s">
        <v>18</v>
      </c>
      <c r="H304" s="9"/>
      <c r="I304" s="9"/>
    </row>
    <row r="305" spans="1:9" x14ac:dyDescent="0.35">
      <c r="A305" s="9" t="s">
        <v>303</v>
      </c>
      <c r="B305" s="9" t="s">
        <v>304</v>
      </c>
      <c r="C305" s="14">
        <v>2</v>
      </c>
      <c r="D305" s="2">
        <v>154</v>
      </c>
      <c r="E305" s="2">
        <v>91</v>
      </c>
      <c r="F305" s="15">
        <v>280.27999999999997</v>
      </c>
      <c r="G305" s="9" t="s">
        <v>89</v>
      </c>
      <c r="H305" s="9"/>
      <c r="I305" s="9"/>
    </row>
    <row r="306" spans="1:9" x14ac:dyDescent="0.35">
      <c r="A306" s="9" t="s">
        <v>36</v>
      </c>
      <c r="B306" s="9" t="s">
        <v>54</v>
      </c>
      <c r="C306" s="14">
        <v>3</v>
      </c>
      <c r="D306" s="2">
        <v>189</v>
      </c>
      <c r="E306" s="2">
        <v>100</v>
      </c>
      <c r="F306" s="15">
        <v>378</v>
      </c>
      <c r="G306" s="9" t="s">
        <v>56</v>
      </c>
      <c r="H306" s="9"/>
      <c r="I306" s="9"/>
    </row>
    <row r="307" spans="1:9" x14ac:dyDescent="0.35">
      <c r="A307" s="9" t="s">
        <v>311</v>
      </c>
      <c r="B307" s="9" t="s">
        <v>54</v>
      </c>
      <c r="C307" s="14">
        <v>1</v>
      </c>
      <c r="D307" s="2">
        <v>109</v>
      </c>
      <c r="E307" s="2">
        <v>114</v>
      </c>
      <c r="F307" s="15">
        <v>248.52</v>
      </c>
      <c r="G307" s="9" t="s">
        <v>24</v>
      </c>
      <c r="H307" s="9"/>
      <c r="I307" s="9"/>
    </row>
    <row r="308" spans="1:9" x14ac:dyDescent="0.35">
      <c r="A308" s="9" t="s">
        <v>195</v>
      </c>
      <c r="B308" s="9" t="s">
        <v>54</v>
      </c>
      <c r="C308" s="14">
        <v>3</v>
      </c>
      <c r="D308" s="2">
        <v>233</v>
      </c>
      <c r="E308" s="2">
        <v>227</v>
      </c>
      <c r="F308" s="15">
        <v>1057.82</v>
      </c>
      <c r="G308" s="9" t="s">
        <v>55</v>
      </c>
      <c r="H308" s="9"/>
      <c r="I308" s="9"/>
    </row>
    <row r="309" spans="1:9" x14ac:dyDescent="0.35">
      <c r="A309" s="9" t="s">
        <v>16</v>
      </c>
      <c r="B309" s="9" t="s">
        <v>54</v>
      </c>
      <c r="C309" s="14">
        <v>4</v>
      </c>
      <c r="D309" s="2">
        <v>261</v>
      </c>
      <c r="E309" s="2">
        <v>220</v>
      </c>
      <c r="F309" s="15">
        <v>1148.4000000000001</v>
      </c>
      <c r="G309" s="9" t="s">
        <v>55</v>
      </c>
      <c r="H309" s="9"/>
      <c r="I309" s="9"/>
    </row>
    <row r="310" spans="1:9" x14ac:dyDescent="0.35">
      <c r="A310" s="9" t="s">
        <v>172</v>
      </c>
      <c r="B310" s="9" t="s">
        <v>54</v>
      </c>
      <c r="C310" s="14">
        <v>6</v>
      </c>
      <c r="D310" s="2">
        <v>371</v>
      </c>
      <c r="E310" s="2">
        <v>234</v>
      </c>
      <c r="F310" s="15">
        <v>1736.28</v>
      </c>
      <c r="G310" s="9" t="s">
        <v>42</v>
      </c>
      <c r="H310" s="9"/>
      <c r="I310" s="9"/>
    </row>
    <row r="311" spans="1:9" x14ac:dyDescent="0.35">
      <c r="A311" s="9" t="s">
        <v>162</v>
      </c>
      <c r="B311" s="9" t="s">
        <v>54</v>
      </c>
      <c r="C311" s="14">
        <v>11</v>
      </c>
      <c r="D311" s="2">
        <v>677</v>
      </c>
      <c r="E311" s="2">
        <v>229</v>
      </c>
      <c r="F311" s="15">
        <v>3100.66</v>
      </c>
      <c r="G311" s="9" t="s">
        <v>42</v>
      </c>
      <c r="H311" s="9"/>
      <c r="I311" s="9"/>
    </row>
    <row r="312" spans="1:9" x14ac:dyDescent="0.35">
      <c r="A312" s="9" t="s">
        <v>272</v>
      </c>
      <c r="B312" s="9" t="s">
        <v>54</v>
      </c>
      <c r="C312" s="14">
        <v>10</v>
      </c>
      <c r="D312" s="2">
        <v>608</v>
      </c>
      <c r="E312" s="2">
        <v>229</v>
      </c>
      <c r="F312" s="15">
        <v>2784.64</v>
      </c>
      <c r="G312" s="9" t="s">
        <v>42</v>
      </c>
      <c r="H312" s="9"/>
      <c r="I312" s="9"/>
    </row>
    <row r="313" spans="1:9" x14ac:dyDescent="0.35">
      <c r="A313" s="9" t="s">
        <v>194</v>
      </c>
      <c r="B313" s="9" t="s">
        <v>54</v>
      </c>
      <c r="C313" s="14">
        <v>7</v>
      </c>
      <c r="D313" s="2">
        <v>436</v>
      </c>
      <c r="E313" s="2">
        <v>228</v>
      </c>
      <c r="F313" s="15">
        <v>1988.16</v>
      </c>
      <c r="G313" s="9" t="s">
        <v>42</v>
      </c>
      <c r="H313" s="9"/>
      <c r="I313" s="9"/>
    </row>
    <row r="314" spans="1:9" x14ac:dyDescent="0.35">
      <c r="A314" s="9" t="s">
        <v>101</v>
      </c>
      <c r="B314" s="9" t="s">
        <v>54</v>
      </c>
      <c r="C314" s="14">
        <v>14</v>
      </c>
      <c r="D314" s="2">
        <v>861</v>
      </c>
      <c r="E314" s="2">
        <v>224</v>
      </c>
      <c r="F314" s="15">
        <v>3857.28</v>
      </c>
      <c r="G314" s="9" t="s">
        <v>52</v>
      </c>
      <c r="H314" s="9"/>
      <c r="I314" s="9"/>
    </row>
    <row r="315" spans="1:9" x14ac:dyDescent="0.35">
      <c r="A315" s="9" t="s">
        <v>164</v>
      </c>
      <c r="B315" s="9" t="s">
        <v>54</v>
      </c>
      <c r="C315" s="14">
        <v>11</v>
      </c>
      <c r="D315" s="2">
        <v>678</v>
      </c>
      <c r="E315" s="2">
        <v>197</v>
      </c>
      <c r="F315" s="15">
        <v>2671.32</v>
      </c>
      <c r="G315" s="9" t="s">
        <v>52</v>
      </c>
      <c r="H315" s="9"/>
      <c r="I315" s="9"/>
    </row>
    <row r="316" spans="1:9" x14ac:dyDescent="0.35">
      <c r="A316" s="9" t="s">
        <v>196</v>
      </c>
      <c r="B316" s="9" t="s">
        <v>54</v>
      </c>
      <c r="C316" s="14">
        <v>5</v>
      </c>
      <c r="D316" s="2">
        <v>347</v>
      </c>
      <c r="E316" s="2">
        <v>185</v>
      </c>
      <c r="F316" s="15">
        <v>1283.9000000000001</v>
      </c>
      <c r="G316" s="9" t="s">
        <v>52</v>
      </c>
      <c r="H316" s="9"/>
      <c r="I316" s="9"/>
    </row>
    <row r="317" spans="1:9" x14ac:dyDescent="0.35">
      <c r="A317" s="9" t="s">
        <v>192</v>
      </c>
      <c r="B317" s="9" t="s">
        <v>54</v>
      </c>
      <c r="C317" s="14">
        <v>3</v>
      </c>
      <c r="D317" s="2">
        <v>217</v>
      </c>
      <c r="E317" s="2">
        <v>175</v>
      </c>
      <c r="F317" s="15">
        <v>759.5</v>
      </c>
      <c r="G317" s="9" t="s">
        <v>52</v>
      </c>
      <c r="H317" s="9"/>
      <c r="I317" s="9"/>
    </row>
    <row r="318" spans="1:9" x14ac:dyDescent="0.35">
      <c r="A318" s="9" t="s">
        <v>213</v>
      </c>
      <c r="B318" s="9" t="s">
        <v>54</v>
      </c>
      <c r="C318" s="14">
        <v>3</v>
      </c>
      <c r="D318" s="2">
        <v>222</v>
      </c>
      <c r="E318" s="2">
        <v>169</v>
      </c>
      <c r="F318" s="15">
        <v>750.36</v>
      </c>
      <c r="G318" s="9" t="s">
        <v>52</v>
      </c>
      <c r="H318" s="9"/>
      <c r="I318" s="9"/>
    </row>
    <row r="319" spans="1:9" x14ac:dyDescent="0.35">
      <c r="A319" s="9" t="s">
        <v>190</v>
      </c>
      <c r="B319" s="9" t="s">
        <v>54</v>
      </c>
      <c r="C319" s="14">
        <v>2</v>
      </c>
      <c r="D319" s="2">
        <v>144</v>
      </c>
      <c r="E319" s="2">
        <v>128</v>
      </c>
      <c r="F319" s="15">
        <v>368.64</v>
      </c>
      <c r="G319" s="9" t="s">
        <v>49</v>
      </c>
      <c r="H319" s="9"/>
      <c r="I319" s="9"/>
    </row>
    <row r="320" spans="1:9" x14ac:dyDescent="0.35">
      <c r="A320" s="9" t="s">
        <v>313</v>
      </c>
      <c r="B320" s="9" t="s">
        <v>54</v>
      </c>
      <c r="C320" s="14">
        <v>1</v>
      </c>
      <c r="D320" s="2">
        <v>77</v>
      </c>
      <c r="E320" s="2">
        <v>128</v>
      </c>
      <c r="F320" s="15">
        <v>197.12</v>
      </c>
      <c r="G320" s="9" t="s">
        <v>49</v>
      </c>
      <c r="H320" s="9"/>
      <c r="I320" s="9"/>
    </row>
    <row r="321" spans="1:9" x14ac:dyDescent="0.35">
      <c r="A321" s="9" t="s">
        <v>179</v>
      </c>
      <c r="B321" s="9" t="s">
        <v>54</v>
      </c>
      <c r="C321" s="14">
        <v>4</v>
      </c>
      <c r="D321" s="2">
        <v>249</v>
      </c>
      <c r="E321" s="2">
        <v>225</v>
      </c>
      <c r="F321" s="15">
        <v>1120.5</v>
      </c>
      <c r="G321" s="9" t="s">
        <v>89</v>
      </c>
      <c r="H321" s="9"/>
      <c r="I321" s="9"/>
    </row>
    <row r="322" spans="1:9" x14ac:dyDescent="0.35">
      <c r="A322" s="9" t="s">
        <v>165</v>
      </c>
      <c r="B322" s="9" t="s">
        <v>54</v>
      </c>
      <c r="C322" s="14">
        <v>4</v>
      </c>
      <c r="D322" s="2">
        <v>240</v>
      </c>
      <c r="E322" s="2">
        <v>225</v>
      </c>
      <c r="F322" s="15">
        <v>1080</v>
      </c>
      <c r="G322" s="9" t="s">
        <v>89</v>
      </c>
      <c r="H322" s="9"/>
      <c r="I322" s="9"/>
    </row>
    <row r="323" spans="1:9" x14ac:dyDescent="0.35">
      <c r="A323" s="9" t="s">
        <v>163</v>
      </c>
      <c r="B323" s="9" t="s">
        <v>54</v>
      </c>
      <c r="C323" s="14">
        <v>7</v>
      </c>
      <c r="D323" s="2">
        <v>448</v>
      </c>
      <c r="E323" s="2">
        <v>224</v>
      </c>
      <c r="F323" s="15">
        <v>2007.04</v>
      </c>
      <c r="G323" s="9" t="s">
        <v>89</v>
      </c>
      <c r="H323" s="9"/>
      <c r="I323" s="9"/>
    </row>
    <row r="324" spans="1:9" x14ac:dyDescent="0.35">
      <c r="A324" s="9" t="s">
        <v>180</v>
      </c>
      <c r="B324" s="9" t="s">
        <v>54</v>
      </c>
      <c r="C324" s="14">
        <v>13</v>
      </c>
      <c r="D324" s="2">
        <v>839</v>
      </c>
      <c r="E324" s="2">
        <v>224</v>
      </c>
      <c r="F324" s="15">
        <v>3758.72</v>
      </c>
      <c r="G324" s="9" t="s">
        <v>89</v>
      </c>
      <c r="H324" s="9"/>
      <c r="I324" s="9"/>
    </row>
    <row r="325" spans="1:9" x14ac:dyDescent="0.35">
      <c r="A325" s="9" t="s">
        <v>277</v>
      </c>
      <c r="B325" s="9" t="s">
        <v>54</v>
      </c>
      <c r="C325" s="14">
        <v>2</v>
      </c>
      <c r="D325" s="2">
        <v>173</v>
      </c>
      <c r="E325" s="2">
        <v>220</v>
      </c>
      <c r="F325" s="15">
        <v>761.2</v>
      </c>
      <c r="G325" s="9" t="s">
        <v>89</v>
      </c>
      <c r="H325" s="9"/>
      <c r="I325" s="9"/>
    </row>
    <row r="326" spans="1:9" x14ac:dyDescent="0.35">
      <c r="A326" s="9" t="s">
        <v>197</v>
      </c>
      <c r="B326" s="9" t="s">
        <v>54</v>
      </c>
      <c r="C326" s="14">
        <v>9</v>
      </c>
      <c r="D326" s="2">
        <v>556</v>
      </c>
      <c r="E326" s="2">
        <v>192</v>
      </c>
      <c r="F326" s="15">
        <v>2135.04</v>
      </c>
      <c r="G326" s="9" t="s">
        <v>89</v>
      </c>
      <c r="H326" s="9"/>
      <c r="I326" s="9"/>
    </row>
    <row r="327" spans="1:9" x14ac:dyDescent="0.35">
      <c r="A327" s="9" t="s">
        <v>188</v>
      </c>
      <c r="B327" s="9" t="s">
        <v>54</v>
      </c>
      <c r="C327" s="14">
        <v>9</v>
      </c>
      <c r="D327" s="2">
        <v>590</v>
      </c>
      <c r="E327" s="2">
        <v>190</v>
      </c>
      <c r="F327" s="15">
        <v>2242</v>
      </c>
      <c r="G327" s="9" t="s">
        <v>89</v>
      </c>
      <c r="H327" s="9"/>
      <c r="I327" s="9"/>
    </row>
    <row r="328" spans="1:9" x14ac:dyDescent="0.35">
      <c r="A328" s="9" t="s">
        <v>57</v>
      </c>
      <c r="B328" s="9" t="s">
        <v>54</v>
      </c>
      <c r="C328" s="14">
        <v>3</v>
      </c>
      <c r="D328" s="2">
        <v>193</v>
      </c>
      <c r="E328" s="2">
        <v>198</v>
      </c>
      <c r="F328" s="15">
        <v>764.28</v>
      </c>
      <c r="G328" s="9" t="s">
        <v>40</v>
      </c>
      <c r="H328" s="9"/>
      <c r="I328" s="9"/>
    </row>
    <row r="329" spans="1:9" x14ac:dyDescent="0.35">
      <c r="A329" s="9" t="s">
        <v>149</v>
      </c>
      <c r="B329" s="9" t="s">
        <v>54</v>
      </c>
      <c r="C329" s="14">
        <v>23</v>
      </c>
      <c r="D329" s="2">
        <v>1399</v>
      </c>
      <c r="E329" s="2">
        <v>170</v>
      </c>
      <c r="F329" s="15">
        <v>4756.6000000000004</v>
      </c>
      <c r="G329" s="9" t="s">
        <v>18</v>
      </c>
      <c r="H329" s="9"/>
      <c r="I329" s="9"/>
    </row>
    <row r="330" spans="1:9" x14ac:dyDescent="0.35">
      <c r="A330" s="9" t="s">
        <v>312</v>
      </c>
      <c r="B330" s="9" t="s">
        <v>54</v>
      </c>
      <c r="C330" s="14">
        <v>1</v>
      </c>
      <c r="D330" s="2">
        <v>79</v>
      </c>
      <c r="E330" s="2">
        <v>147</v>
      </c>
      <c r="F330" s="15">
        <v>232.26</v>
      </c>
      <c r="G330" s="9" t="s">
        <v>18</v>
      </c>
      <c r="H330" s="9"/>
      <c r="I330" s="9"/>
    </row>
    <row r="331" spans="1:9" x14ac:dyDescent="0.35">
      <c r="A331" s="9" t="s">
        <v>314</v>
      </c>
      <c r="B331" s="9" t="s">
        <v>54</v>
      </c>
      <c r="C331" s="14">
        <v>3</v>
      </c>
      <c r="D331" s="2">
        <v>195</v>
      </c>
      <c r="E331" s="2">
        <v>133</v>
      </c>
      <c r="F331" s="15">
        <v>518.70000000000005</v>
      </c>
      <c r="G331" s="9" t="s">
        <v>18</v>
      </c>
      <c r="H331" s="9"/>
      <c r="I331" s="9"/>
    </row>
    <row r="332" spans="1:9" x14ac:dyDescent="0.35">
      <c r="A332" s="9" t="s">
        <v>181</v>
      </c>
      <c r="B332" s="9" t="s">
        <v>182</v>
      </c>
      <c r="C332" s="14">
        <v>6</v>
      </c>
      <c r="D332" s="2">
        <v>397</v>
      </c>
      <c r="E332" s="2">
        <v>62</v>
      </c>
      <c r="F332" s="15">
        <v>492.28</v>
      </c>
      <c r="G332" s="9" t="s">
        <v>89</v>
      </c>
      <c r="H332" s="9"/>
      <c r="I332" s="9"/>
    </row>
    <row r="333" spans="1:9" x14ac:dyDescent="0.35">
      <c r="A333" s="9" t="s">
        <v>120</v>
      </c>
      <c r="B333" s="9" t="s">
        <v>17</v>
      </c>
      <c r="C333" s="14">
        <v>3</v>
      </c>
      <c r="D333" s="2">
        <v>195</v>
      </c>
      <c r="E333" s="2">
        <v>101</v>
      </c>
      <c r="F333" s="15">
        <v>393.9</v>
      </c>
      <c r="G333" s="9" t="s">
        <v>56</v>
      </c>
      <c r="H333" s="9"/>
      <c r="I333" s="9"/>
    </row>
    <row r="334" spans="1:9" x14ac:dyDescent="0.35">
      <c r="A334" s="9" t="s">
        <v>186</v>
      </c>
      <c r="B334" s="9" t="s">
        <v>17</v>
      </c>
      <c r="C334" s="14">
        <v>4</v>
      </c>
      <c r="D334" s="2">
        <v>280</v>
      </c>
      <c r="E334" s="2">
        <v>160</v>
      </c>
      <c r="F334" s="15">
        <v>896</v>
      </c>
      <c r="G334" s="9" t="s">
        <v>26</v>
      </c>
      <c r="H334" s="9"/>
      <c r="I334" s="9"/>
    </row>
    <row r="335" spans="1:9" x14ac:dyDescent="0.35">
      <c r="A335" s="9" t="s">
        <v>164</v>
      </c>
      <c r="B335" s="9" t="s">
        <v>17</v>
      </c>
      <c r="C335" s="14">
        <v>5</v>
      </c>
      <c r="D335" s="2">
        <v>311</v>
      </c>
      <c r="E335" s="2">
        <v>159</v>
      </c>
      <c r="F335" s="15">
        <v>988.98</v>
      </c>
      <c r="G335" s="9" t="s">
        <v>26</v>
      </c>
      <c r="H335" s="9"/>
      <c r="I335" s="9"/>
    </row>
    <row r="336" spans="1:9" x14ac:dyDescent="0.35">
      <c r="A336" s="9" t="s">
        <v>161</v>
      </c>
      <c r="B336" s="9" t="s">
        <v>17</v>
      </c>
      <c r="C336" s="14">
        <v>4</v>
      </c>
      <c r="D336" s="2">
        <v>298</v>
      </c>
      <c r="E336" s="2">
        <v>156</v>
      </c>
      <c r="F336" s="15">
        <v>929.76</v>
      </c>
      <c r="G336" s="9" t="s">
        <v>26</v>
      </c>
      <c r="H336" s="9"/>
      <c r="I336" s="9"/>
    </row>
    <row r="337" spans="1:9" x14ac:dyDescent="0.35">
      <c r="A337" s="9" t="s">
        <v>163</v>
      </c>
      <c r="B337" s="9" t="s">
        <v>17</v>
      </c>
      <c r="C337" s="14">
        <v>5</v>
      </c>
      <c r="D337" s="2">
        <v>347</v>
      </c>
      <c r="E337" s="2">
        <v>156</v>
      </c>
      <c r="F337" s="15">
        <v>1082.6400000000001</v>
      </c>
      <c r="G337" s="9" t="s">
        <v>26</v>
      </c>
      <c r="H337" s="9"/>
      <c r="I337" s="9"/>
    </row>
    <row r="338" spans="1:9" x14ac:dyDescent="0.35">
      <c r="A338" s="9" t="s">
        <v>116</v>
      </c>
      <c r="B338" s="9" t="s">
        <v>17</v>
      </c>
      <c r="C338" s="14">
        <v>10</v>
      </c>
      <c r="D338" s="2">
        <v>629</v>
      </c>
      <c r="E338" s="2">
        <v>151</v>
      </c>
      <c r="F338" s="15">
        <v>1899.58</v>
      </c>
      <c r="G338" s="9" t="s">
        <v>26</v>
      </c>
      <c r="H338" s="9"/>
      <c r="I338" s="9"/>
    </row>
    <row r="339" spans="1:9" x14ac:dyDescent="0.35">
      <c r="A339" s="9" t="s">
        <v>226</v>
      </c>
      <c r="B339" s="9" t="s">
        <v>17</v>
      </c>
      <c r="C339" s="14">
        <v>14</v>
      </c>
      <c r="D339" s="2">
        <v>895</v>
      </c>
      <c r="E339" s="2">
        <v>149</v>
      </c>
      <c r="F339" s="15">
        <v>2667.1</v>
      </c>
      <c r="G339" s="9" t="s">
        <v>26</v>
      </c>
      <c r="H339" s="9"/>
      <c r="I339" s="9"/>
    </row>
    <row r="340" spans="1:9" x14ac:dyDescent="0.35">
      <c r="A340" s="9" t="s">
        <v>221</v>
      </c>
      <c r="B340" s="9" t="s">
        <v>17</v>
      </c>
      <c r="C340" s="14">
        <v>4</v>
      </c>
      <c r="D340" s="2">
        <v>306</v>
      </c>
      <c r="E340" s="2">
        <v>148</v>
      </c>
      <c r="F340" s="15">
        <v>905.76</v>
      </c>
      <c r="G340" s="9" t="s">
        <v>26</v>
      </c>
      <c r="H340" s="9"/>
      <c r="I340" s="9"/>
    </row>
    <row r="341" spans="1:9" x14ac:dyDescent="0.35">
      <c r="A341" s="9" t="s">
        <v>223</v>
      </c>
      <c r="B341" s="9" t="s">
        <v>17</v>
      </c>
      <c r="C341" s="14">
        <v>4</v>
      </c>
      <c r="D341" s="2">
        <v>253</v>
      </c>
      <c r="E341" s="2">
        <v>147</v>
      </c>
      <c r="F341" s="15">
        <v>743.82</v>
      </c>
      <c r="G341" s="9" t="s">
        <v>26</v>
      </c>
      <c r="H341" s="9"/>
      <c r="I341" s="9"/>
    </row>
    <row r="342" spans="1:9" x14ac:dyDescent="0.35">
      <c r="A342" s="9" t="s">
        <v>225</v>
      </c>
      <c r="B342" s="9" t="s">
        <v>17</v>
      </c>
      <c r="C342" s="14">
        <v>6</v>
      </c>
      <c r="D342" s="2">
        <v>405</v>
      </c>
      <c r="E342" s="2">
        <v>144</v>
      </c>
      <c r="F342" s="15">
        <v>1166.4000000000001</v>
      </c>
      <c r="G342" s="9" t="s">
        <v>26</v>
      </c>
      <c r="H342" s="9"/>
      <c r="I342" s="9"/>
    </row>
    <row r="343" spans="1:9" x14ac:dyDescent="0.35">
      <c r="A343" s="9" t="s">
        <v>110</v>
      </c>
      <c r="B343" s="9" t="s">
        <v>17</v>
      </c>
      <c r="C343" s="14">
        <v>11</v>
      </c>
      <c r="D343" s="2">
        <v>683</v>
      </c>
      <c r="E343" s="2">
        <v>143</v>
      </c>
      <c r="F343" s="15">
        <v>1953.38</v>
      </c>
      <c r="G343" s="9" t="s">
        <v>26</v>
      </c>
      <c r="H343" s="9"/>
      <c r="I343" s="9"/>
    </row>
    <row r="344" spans="1:9" x14ac:dyDescent="0.35">
      <c r="A344" s="9" t="s">
        <v>229</v>
      </c>
      <c r="B344" s="9" t="s">
        <v>17</v>
      </c>
      <c r="C344" s="14">
        <v>3</v>
      </c>
      <c r="D344" s="2">
        <v>233</v>
      </c>
      <c r="E344" s="2">
        <v>141</v>
      </c>
      <c r="F344" s="15">
        <v>657.06</v>
      </c>
      <c r="G344" s="9" t="s">
        <v>26</v>
      </c>
      <c r="H344" s="9"/>
      <c r="I344" s="9"/>
    </row>
    <row r="345" spans="1:9" x14ac:dyDescent="0.35">
      <c r="A345" s="9" t="s">
        <v>92</v>
      </c>
      <c r="B345" s="9" t="s">
        <v>17</v>
      </c>
      <c r="C345" s="14">
        <v>3</v>
      </c>
      <c r="D345" s="2">
        <v>238</v>
      </c>
      <c r="E345" s="2">
        <v>137</v>
      </c>
      <c r="F345" s="15">
        <v>652.12</v>
      </c>
      <c r="G345" s="9" t="s">
        <v>26</v>
      </c>
      <c r="H345" s="9"/>
      <c r="I345" s="9"/>
    </row>
    <row r="346" spans="1:9" x14ac:dyDescent="0.35">
      <c r="A346" s="9" t="s">
        <v>122</v>
      </c>
      <c r="B346" s="9" t="s">
        <v>17</v>
      </c>
      <c r="C346" s="14">
        <v>2</v>
      </c>
      <c r="D346" s="2">
        <v>136</v>
      </c>
      <c r="E346" s="2">
        <v>133</v>
      </c>
      <c r="F346" s="15">
        <v>361.76</v>
      </c>
      <c r="G346" s="9" t="s">
        <v>26</v>
      </c>
      <c r="H346" s="9"/>
      <c r="I346" s="9"/>
    </row>
    <row r="347" spans="1:9" x14ac:dyDescent="0.35">
      <c r="A347" s="9" t="s">
        <v>187</v>
      </c>
      <c r="B347" s="9" t="s">
        <v>17</v>
      </c>
      <c r="C347" s="14">
        <v>2</v>
      </c>
      <c r="D347" s="2">
        <v>133</v>
      </c>
      <c r="E347" s="2">
        <v>133</v>
      </c>
      <c r="F347" s="15">
        <v>353.78</v>
      </c>
      <c r="G347" s="9" t="s">
        <v>26</v>
      </c>
      <c r="H347" s="9"/>
      <c r="I347" s="9"/>
    </row>
    <row r="348" spans="1:9" x14ac:dyDescent="0.35">
      <c r="A348" s="9" t="s">
        <v>233</v>
      </c>
      <c r="B348" s="9" t="s">
        <v>17</v>
      </c>
      <c r="C348" s="14">
        <v>7</v>
      </c>
      <c r="D348" s="2">
        <v>462</v>
      </c>
      <c r="E348" s="2">
        <v>116</v>
      </c>
      <c r="F348" s="15">
        <v>1071.8399999999999</v>
      </c>
      <c r="G348" s="9" t="s">
        <v>24</v>
      </c>
      <c r="H348" s="9"/>
      <c r="I348" s="9"/>
    </row>
    <row r="349" spans="1:9" x14ac:dyDescent="0.35">
      <c r="A349" s="9" t="s">
        <v>311</v>
      </c>
      <c r="B349" s="9" t="s">
        <v>17</v>
      </c>
      <c r="C349" s="14">
        <v>4</v>
      </c>
      <c r="D349" s="2">
        <v>248</v>
      </c>
      <c r="E349" s="2">
        <v>108</v>
      </c>
      <c r="F349" s="15">
        <v>535.67999999999995</v>
      </c>
      <c r="G349" s="9" t="s">
        <v>24</v>
      </c>
      <c r="H349" s="9"/>
      <c r="I349" s="9"/>
    </row>
    <row r="350" spans="1:9" x14ac:dyDescent="0.35">
      <c r="A350" s="9" t="s">
        <v>312</v>
      </c>
      <c r="B350" s="9" t="s">
        <v>17</v>
      </c>
      <c r="C350" s="14">
        <v>2</v>
      </c>
      <c r="D350" s="2">
        <v>140</v>
      </c>
      <c r="E350" s="2">
        <v>84</v>
      </c>
      <c r="F350" s="15">
        <v>235.2</v>
      </c>
      <c r="G350" s="9" t="s">
        <v>24</v>
      </c>
      <c r="H350" s="9"/>
      <c r="I350" s="9"/>
    </row>
    <row r="351" spans="1:9" x14ac:dyDescent="0.35">
      <c r="A351" s="9" t="s">
        <v>113</v>
      </c>
      <c r="B351" s="9" t="s">
        <v>17</v>
      </c>
      <c r="C351" s="14">
        <v>10</v>
      </c>
      <c r="D351" s="2">
        <v>641</v>
      </c>
      <c r="E351" s="2">
        <v>146</v>
      </c>
      <c r="F351" s="15">
        <v>1871.72</v>
      </c>
      <c r="G351" s="9" t="s">
        <v>21</v>
      </c>
      <c r="H351" s="9"/>
      <c r="I351" s="9"/>
    </row>
    <row r="352" spans="1:9" x14ac:dyDescent="0.35">
      <c r="A352" s="9" t="s">
        <v>118</v>
      </c>
      <c r="B352" s="9" t="s">
        <v>17</v>
      </c>
      <c r="C352" s="14">
        <v>2</v>
      </c>
      <c r="D352" s="2">
        <v>146</v>
      </c>
      <c r="E352" s="2">
        <v>137</v>
      </c>
      <c r="F352" s="15">
        <v>400.04</v>
      </c>
      <c r="G352" s="9" t="s">
        <v>21</v>
      </c>
      <c r="H352" s="9"/>
      <c r="I352" s="9"/>
    </row>
    <row r="353" spans="1:9" x14ac:dyDescent="0.35">
      <c r="A353" s="9" t="s">
        <v>228</v>
      </c>
      <c r="B353" s="9" t="s">
        <v>17</v>
      </c>
      <c r="C353" s="14">
        <v>3</v>
      </c>
      <c r="D353" s="2">
        <v>207</v>
      </c>
      <c r="E353" s="2">
        <v>136</v>
      </c>
      <c r="F353" s="15">
        <v>563.04</v>
      </c>
      <c r="G353" s="9" t="s">
        <v>21</v>
      </c>
      <c r="H353" s="9"/>
      <c r="I353" s="9"/>
    </row>
    <row r="354" spans="1:9" x14ac:dyDescent="0.35">
      <c r="A354" s="9" t="s">
        <v>218</v>
      </c>
      <c r="B354" s="9" t="s">
        <v>17</v>
      </c>
      <c r="C354" s="14">
        <v>3</v>
      </c>
      <c r="D354" s="2">
        <v>194</v>
      </c>
      <c r="E354" s="2">
        <v>132</v>
      </c>
      <c r="F354" s="15">
        <v>512.16</v>
      </c>
      <c r="G354" s="9" t="s">
        <v>21</v>
      </c>
      <c r="H354" s="9"/>
      <c r="I354" s="9"/>
    </row>
    <row r="355" spans="1:9" x14ac:dyDescent="0.35">
      <c r="A355" s="9" t="s">
        <v>230</v>
      </c>
      <c r="B355" s="9" t="s">
        <v>17</v>
      </c>
      <c r="C355" s="14">
        <v>3</v>
      </c>
      <c r="D355" s="2">
        <v>210</v>
      </c>
      <c r="E355" s="2">
        <v>124</v>
      </c>
      <c r="F355" s="15">
        <v>520.79999999999995</v>
      </c>
      <c r="G355" s="9" t="s">
        <v>21</v>
      </c>
      <c r="H355" s="9"/>
      <c r="I355" s="9"/>
    </row>
    <row r="356" spans="1:9" x14ac:dyDescent="0.35">
      <c r="A356" s="9" t="s">
        <v>20</v>
      </c>
      <c r="B356" s="9" t="s">
        <v>17</v>
      </c>
      <c r="C356" s="14">
        <v>4</v>
      </c>
      <c r="D356" s="2">
        <v>287</v>
      </c>
      <c r="E356" s="2">
        <v>123</v>
      </c>
      <c r="F356" s="15">
        <v>706.02</v>
      </c>
      <c r="G356" s="9" t="s">
        <v>21</v>
      </c>
      <c r="H356" s="9"/>
      <c r="I356" s="9"/>
    </row>
    <row r="357" spans="1:9" x14ac:dyDescent="0.35">
      <c r="A357" s="9" t="s">
        <v>217</v>
      </c>
      <c r="B357" s="9" t="s">
        <v>17</v>
      </c>
      <c r="C357" s="14">
        <v>3</v>
      </c>
      <c r="D357" s="2">
        <v>239</v>
      </c>
      <c r="E357" s="2">
        <v>118</v>
      </c>
      <c r="F357" s="15">
        <v>564.04</v>
      </c>
      <c r="G357" s="9" t="s">
        <v>21</v>
      </c>
      <c r="H357" s="9"/>
      <c r="I357" s="9"/>
    </row>
    <row r="358" spans="1:9" x14ac:dyDescent="0.35">
      <c r="A358" s="9" t="s">
        <v>115</v>
      </c>
      <c r="B358" s="9" t="s">
        <v>17</v>
      </c>
      <c r="C358" s="14">
        <v>8</v>
      </c>
      <c r="D358" s="2">
        <v>504</v>
      </c>
      <c r="E358" s="2">
        <v>152</v>
      </c>
      <c r="F358" s="15">
        <v>1532.16</v>
      </c>
      <c r="G358" s="9" t="s">
        <v>49</v>
      </c>
      <c r="H358" s="9"/>
      <c r="I358" s="9"/>
    </row>
    <row r="359" spans="1:9" x14ac:dyDescent="0.35">
      <c r="A359" s="9" t="s">
        <v>119</v>
      </c>
      <c r="B359" s="9" t="s">
        <v>17</v>
      </c>
      <c r="C359" s="14">
        <v>9</v>
      </c>
      <c r="D359" s="2">
        <v>574</v>
      </c>
      <c r="E359" s="2">
        <v>152</v>
      </c>
      <c r="F359" s="15">
        <v>1744.96</v>
      </c>
      <c r="G359" s="9" t="s">
        <v>49</v>
      </c>
      <c r="H359" s="9"/>
      <c r="I359" s="9"/>
    </row>
    <row r="360" spans="1:9" x14ac:dyDescent="0.35">
      <c r="A360" s="9" t="s">
        <v>114</v>
      </c>
      <c r="B360" s="9" t="s">
        <v>17</v>
      </c>
      <c r="C360" s="14">
        <v>6</v>
      </c>
      <c r="D360" s="2">
        <v>419</v>
      </c>
      <c r="E360" s="2">
        <v>151</v>
      </c>
      <c r="F360" s="15">
        <v>1265.3800000000001</v>
      </c>
      <c r="G360" s="9" t="s">
        <v>49</v>
      </c>
      <c r="H360" s="9"/>
      <c r="I360" s="9"/>
    </row>
    <row r="361" spans="1:9" x14ac:dyDescent="0.35">
      <c r="A361" s="9" t="s">
        <v>162</v>
      </c>
      <c r="B361" s="9" t="s">
        <v>17</v>
      </c>
      <c r="C361" s="14">
        <v>19</v>
      </c>
      <c r="D361" s="2">
        <v>1180</v>
      </c>
      <c r="E361" s="2">
        <v>149</v>
      </c>
      <c r="F361" s="15">
        <v>3516.4</v>
      </c>
      <c r="G361" s="9" t="s">
        <v>49</v>
      </c>
      <c r="H361" s="9"/>
      <c r="I361" s="9"/>
    </row>
    <row r="362" spans="1:9" x14ac:dyDescent="0.35">
      <c r="A362" s="9" t="s">
        <v>222</v>
      </c>
      <c r="B362" s="9" t="s">
        <v>17</v>
      </c>
      <c r="C362" s="14">
        <v>4</v>
      </c>
      <c r="D362" s="2">
        <v>281</v>
      </c>
      <c r="E362" s="2">
        <v>149</v>
      </c>
      <c r="F362" s="15">
        <v>837.38</v>
      </c>
      <c r="G362" s="9" t="s">
        <v>49</v>
      </c>
      <c r="H362" s="9"/>
      <c r="I362" s="9"/>
    </row>
    <row r="363" spans="1:9" x14ac:dyDescent="0.35">
      <c r="A363" s="9" t="s">
        <v>117</v>
      </c>
      <c r="B363" s="9" t="s">
        <v>17</v>
      </c>
      <c r="C363" s="14">
        <v>6</v>
      </c>
      <c r="D363" s="2">
        <v>399</v>
      </c>
      <c r="E363" s="2">
        <v>147</v>
      </c>
      <c r="F363" s="15">
        <v>1173.06</v>
      </c>
      <c r="G363" s="9" t="s">
        <v>49</v>
      </c>
      <c r="H363" s="9"/>
      <c r="I363" s="9"/>
    </row>
    <row r="364" spans="1:9" x14ac:dyDescent="0.35">
      <c r="A364" s="9" t="s">
        <v>219</v>
      </c>
      <c r="B364" s="9" t="s">
        <v>17</v>
      </c>
      <c r="C364" s="14">
        <v>3</v>
      </c>
      <c r="D364" s="2">
        <v>180</v>
      </c>
      <c r="E364" s="2">
        <v>143</v>
      </c>
      <c r="F364" s="15">
        <v>514.79999999999995</v>
      </c>
      <c r="G364" s="9" t="s">
        <v>49</v>
      </c>
      <c r="H364" s="9"/>
      <c r="I364" s="9"/>
    </row>
    <row r="365" spans="1:9" x14ac:dyDescent="0.35">
      <c r="A365" s="9" t="s">
        <v>314</v>
      </c>
      <c r="B365" s="9" t="s">
        <v>17</v>
      </c>
      <c r="C365" s="14">
        <v>4</v>
      </c>
      <c r="D365" s="2">
        <v>248</v>
      </c>
      <c r="E365" s="2">
        <v>142</v>
      </c>
      <c r="F365" s="15">
        <v>704.32</v>
      </c>
      <c r="G365" s="9" t="s">
        <v>49</v>
      </c>
      <c r="H365" s="9"/>
      <c r="I365" s="9"/>
    </row>
    <row r="366" spans="1:9" x14ac:dyDescent="0.35">
      <c r="A366" s="9" t="s">
        <v>160</v>
      </c>
      <c r="B366" s="7" t="s">
        <v>17</v>
      </c>
      <c r="C366" s="14">
        <v>3</v>
      </c>
      <c r="D366" s="2">
        <v>216</v>
      </c>
      <c r="E366" s="2">
        <v>129</v>
      </c>
      <c r="F366" s="15">
        <v>557.28</v>
      </c>
      <c r="G366" s="9" t="s">
        <v>49</v>
      </c>
      <c r="H366" s="9"/>
      <c r="I366" s="9"/>
    </row>
    <row r="367" spans="1:9" x14ac:dyDescent="0.35">
      <c r="A367" s="9" t="s">
        <v>93</v>
      </c>
      <c r="B367" s="9" t="s">
        <v>17</v>
      </c>
      <c r="C367" s="14">
        <v>10</v>
      </c>
      <c r="D367" s="2">
        <v>655</v>
      </c>
      <c r="E367" s="2">
        <v>146</v>
      </c>
      <c r="F367" s="15">
        <v>1912.6</v>
      </c>
      <c r="G367" s="9" t="s">
        <v>67</v>
      </c>
      <c r="H367" s="9"/>
      <c r="I367" s="9"/>
    </row>
    <row r="368" spans="1:9" x14ac:dyDescent="0.35">
      <c r="A368" s="9" t="s">
        <v>112</v>
      </c>
      <c r="B368" s="9" t="s">
        <v>17</v>
      </c>
      <c r="C368" s="14">
        <v>8</v>
      </c>
      <c r="D368" s="2">
        <v>515</v>
      </c>
      <c r="E368" s="2">
        <v>142</v>
      </c>
      <c r="F368" s="15">
        <v>1462.6</v>
      </c>
      <c r="G368" s="9" t="s">
        <v>67</v>
      </c>
      <c r="H368" s="9"/>
      <c r="I368" s="9"/>
    </row>
    <row r="369" spans="1:9" x14ac:dyDescent="0.35">
      <c r="A369" s="9" t="s">
        <v>111</v>
      </c>
      <c r="B369" s="9" t="s">
        <v>17</v>
      </c>
      <c r="C369" s="14">
        <v>7</v>
      </c>
      <c r="D369" s="2">
        <v>430</v>
      </c>
      <c r="E369" s="2">
        <v>141</v>
      </c>
      <c r="F369" s="15">
        <v>1212.5999999999999</v>
      </c>
      <c r="G369" s="9" t="s">
        <v>67</v>
      </c>
      <c r="H369" s="9"/>
      <c r="I369" s="9"/>
    </row>
    <row r="370" spans="1:9" x14ac:dyDescent="0.35">
      <c r="A370" s="9" t="s">
        <v>91</v>
      </c>
      <c r="B370" s="9" t="s">
        <v>17</v>
      </c>
      <c r="C370" s="14">
        <v>8</v>
      </c>
      <c r="D370" s="2">
        <v>506</v>
      </c>
      <c r="E370" s="2">
        <v>136</v>
      </c>
      <c r="F370" s="15">
        <v>1376.32</v>
      </c>
      <c r="G370" s="9" t="s">
        <v>67</v>
      </c>
      <c r="H370" s="9"/>
      <c r="I370" s="9"/>
    </row>
    <row r="371" spans="1:9" x14ac:dyDescent="0.35">
      <c r="A371" s="9" t="s">
        <v>188</v>
      </c>
      <c r="B371" s="9" t="s">
        <v>17</v>
      </c>
      <c r="C371" s="14">
        <v>4</v>
      </c>
      <c r="D371" s="2">
        <v>291</v>
      </c>
      <c r="E371" s="2">
        <v>105</v>
      </c>
      <c r="F371" s="15">
        <v>611.1</v>
      </c>
      <c r="G371" s="9" t="s">
        <v>67</v>
      </c>
      <c r="H371" s="9"/>
      <c r="I371" s="9"/>
    </row>
    <row r="372" spans="1:9" x14ac:dyDescent="0.35">
      <c r="A372" s="9" t="s">
        <v>189</v>
      </c>
      <c r="B372" s="9" t="s">
        <v>17</v>
      </c>
      <c r="C372" s="14">
        <v>3</v>
      </c>
      <c r="D372" s="2">
        <v>232</v>
      </c>
      <c r="E372" s="2">
        <v>162</v>
      </c>
      <c r="F372" s="15">
        <v>751.68</v>
      </c>
      <c r="G372" s="9" t="s">
        <v>27</v>
      </c>
      <c r="H372" s="9"/>
      <c r="I372" s="9"/>
    </row>
    <row r="373" spans="1:9" x14ac:dyDescent="0.35">
      <c r="A373" s="9" t="s">
        <v>227</v>
      </c>
      <c r="B373" s="9" t="s">
        <v>17</v>
      </c>
      <c r="C373" s="14">
        <v>7</v>
      </c>
      <c r="D373" s="2">
        <v>447</v>
      </c>
      <c r="E373" s="2">
        <v>147</v>
      </c>
      <c r="F373" s="15">
        <v>1314.18</v>
      </c>
      <c r="G373" s="9" t="s">
        <v>27</v>
      </c>
      <c r="H373" s="9"/>
      <c r="I373" s="9"/>
    </row>
    <row r="374" spans="1:9" x14ac:dyDescent="0.35">
      <c r="A374" s="9" t="s">
        <v>220</v>
      </c>
      <c r="B374" s="9" t="s">
        <v>17</v>
      </c>
      <c r="C374" s="14">
        <v>4</v>
      </c>
      <c r="D374" s="2">
        <v>260</v>
      </c>
      <c r="E374" s="2">
        <v>145</v>
      </c>
      <c r="F374" s="15">
        <v>754</v>
      </c>
      <c r="G374" s="9" t="s">
        <v>27</v>
      </c>
      <c r="H374" s="9"/>
      <c r="I374" s="9"/>
    </row>
    <row r="375" spans="1:9" x14ac:dyDescent="0.35">
      <c r="A375" s="9" t="s">
        <v>224</v>
      </c>
      <c r="B375" s="9" t="s">
        <v>17</v>
      </c>
      <c r="C375" s="14">
        <v>6</v>
      </c>
      <c r="D375" s="2">
        <v>387</v>
      </c>
      <c r="E375" s="2">
        <v>143</v>
      </c>
      <c r="F375" s="15">
        <v>1106.82</v>
      </c>
      <c r="G375" s="9" t="s">
        <v>27</v>
      </c>
      <c r="H375" s="9"/>
      <c r="I375" s="9"/>
    </row>
    <row r="376" spans="1:9" x14ac:dyDescent="0.35">
      <c r="A376" s="9" t="s">
        <v>88</v>
      </c>
      <c r="B376" s="9" t="s">
        <v>17</v>
      </c>
      <c r="C376" s="14">
        <v>8</v>
      </c>
      <c r="D376" s="2">
        <v>480</v>
      </c>
      <c r="E376" s="2">
        <v>107</v>
      </c>
      <c r="F376" s="15">
        <v>1027.2</v>
      </c>
      <c r="G376" s="9" t="s">
        <v>89</v>
      </c>
      <c r="H376" s="9"/>
      <c r="I376" s="9"/>
    </row>
    <row r="377" spans="1:9" x14ac:dyDescent="0.35">
      <c r="A377" s="9" t="s">
        <v>90</v>
      </c>
      <c r="B377" s="9" t="s">
        <v>17</v>
      </c>
      <c r="C377" s="14">
        <v>7</v>
      </c>
      <c r="D377" s="2">
        <v>448</v>
      </c>
      <c r="E377" s="2">
        <v>105</v>
      </c>
      <c r="F377" s="15">
        <v>940.8</v>
      </c>
      <c r="G377" s="9" t="s">
        <v>89</v>
      </c>
      <c r="H377" s="9"/>
      <c r="I377" s="9"/>
    </row>
    <row r="378" spans="1:9" x14ac:dyDescent="0.35">
      <c r="A378" s="9" t="s">
        <v>165</v>
      </c>
      <c r="B378" s="9" t="s">
        <v>17</v>
      </c>
      <c r="C378" s="14">
        <v>5</v>
      </c>
      <c r="D378" s="2">
        <v>331</v>
      </c>
      <c r="E378" s="2">
        <v>160</v>
      </c>
      <c r="F378" s="15">
        <v>1059.2</v>
      </c>
      <c r="G378" s="9" t="s">
        <v>18</v>
      </c>
      <c r="H378" s="9"/>
      <c r="I378" s="9"/>
    </row>
    <row r="379" spans="1:9" x14ac:dyDescent="0.35">
      <c r="A379" s="9" t="s">
        <v>121</v>
      </c>
      <c r="B379" s="9" t="s">
        <v>17</v>
      </c>
      <c r="C379" s="14">
        <v>8</v>
      </c>
      <c r="D379" s="2">
        <v>535</v>
      </c>
      <c r="E379" s="2">
        <v>138</v>
      </c>
      <c r="F379" s="15">
        <v>1476.6</v>
      </c>
      <c r="G379" s="9" t="s">
        <v>18</v>
      </c>
      <c r="H379" s="9"/>
      <c r="I379" s="9"/>
    </row>
    <row r="380" spans="1:9" x14ac:dyDescent="0.35">
      <c r="A380" s="9" t="s">
        <v>313</v>
      </c>
      <c r="B380" s="9" t="s">
        <v>17</v>
      </c>
      <c r="C380" s="14">
        <v>2</v>
      </c>
      <c r="D380" s="2">
        <v>166</v>
      </c>
      <c r="E380" s="2">
        <v>124</v>
      </c>
      <c r="F380" s="15">
        <v>411.68</v>
      </c>
      <c r="G380" s="9" t="s">
        <v>18</v>
      </c>
      <c r="H380" s="9"/>
      <c r="I380" s="9"/>
    </row>
    <row r="381" spans="1:9" x14ac:dyDescent="0.35">
      <c r="A381" s="9" t="s">
        <v>215</v>
      </c>
      <c r="B381" s="9" t="s">
        <v>17</v>
      </c>
      <c r="C381" s="14">
        <v>7</v>
      </c>
      <c r="D381" s="2">
        <v>457</v>
      </c>
      <c r="E381" s="2">
        <v>123</v>
      </c>
      <c r="F381" s="15">
        <v>1124.22</v>
      </c>
      <c r="G381" s="9" t="s">
        <v>18</v>
      </c>
      <c r="H381" s="9"/>
      <c r="I381" s="9"/>
    </row>
    <row r="382" spans="1:9" x14ac:dyDescent="0.35">
      <c r="A382" s="9" t="s">
        <v>185</v>
      </c>
      <c r="B382" s="9" t="s">
        <v>17</v>
      </c>
      <c r="C382" s="14">
        <v>4</v>
      </c>
      <c r="D382" s="2">
        <v>285</v>
      </c>
      <c r="E382" s="2">
        <v>120</v>
      </c>
      <c r="F382" s="15">
        <v>684</v>
      </c>
      <c r="G382" s="9" t="s">
        <v>18</v>
      </c>
      <c r="H382" s="9"/>
      <c r="I382" s="9"/>
    </row>
    <row r="383" spans="1:9" x14ac:dyDescent="0.35">
      <c r="A383" s="9" t="s">
        <v>216</v>
      </c>
      <c r="B383" s="9" t="s">
        <v>17</v>
      </c>
      <c r="C383" s="14">
        <v>2</v>
      </c>
      <c r="D383" s="2">
        <v>130</v>
      </c>
      <c r="E383" s="2">
        <v>117</v>
      </c>
      <c r="F383" s="15">
        <v>304.2</v>
      </c>
      <c r="G383" s="9" t="s">
        <v>18</v>
      </c>
      <c r="H383" s="9"/>
      <c r="I383" s="9"/>
    </row>
    <row r="384" spans="1:9" x14ac:dyDescent="0.35">
      <c r="A384" s="9" t="s">
        <v>212</v>
      </c>
      <c r="B384" s="9" t="s">
        <v>17</v>
      </c>
      <c r="C384" s="14">
        <v>12</v>
      </c>
      <c r="D384" s="2">
        <v>773</v>
      </c>
      <c r="E384" s="2">
        <v>107</v>
      </c>
      <c r="F384" s="15">
        <v>1654.22</v>
      </c>
      <c r="G384" s="9" t="s">
        <v>18</v>
      </c>
      <c r="H384" s="9"/>
      <c r="I384" s="9"/>
    </row>
    <row r="385" spans="1:9" x14ac:dyDescent="0.35">
      <c r="A385" s="9" t="s">
        <v>213</v>
      </c>
      <c r="B385" s="9" t="s">
        <v>17</v>
      </c>
      <c r="C385" s="14">
        <v>4</v>
      </c>
      <c r="D385" s="2">
        <v>254</v>
      </c>
      <c r="E385" s="2">
        <v>107</v>
      </c>
      <c r="F385" s="15">
        <v>543.55999999999995</v>
      </c>
      <c r="G385" s="9" t="s">
        <v>18</v>
      </c>
      <c r="H385" s="9"/>
      <c r="I385" s="9"/>
    </row>
    <row r="386" spans="1:9" x14ac:dyDescent="0.35">
      <c r="A386" s="9" t="s">
        <v>214</v>
      </c>
      <c r="B386" s="9" t="s">
        <v>17</v>
      </c>
      <c r="C386" s="14">
        <v>2</v>
      </c>
      <c r="D386" s="2">
        <v>134</v>
      </c>
      <c r="E386" s="2">
        <v>107</v>
      </c>
      <c r="F386" s="15">
        <v>286.76</v>
      </c>
      <c r="G386" s="9" t="s">
        <v>18</v>
      </c>
      <c r="H386" s="9"/>
      <c r="I386" s="9"/>
    </row>
    <row r="387" spans="1:9" x14ac:dyDescent="0.35">
      <c r="A387" s="9" t="s">
        <v>225</v>
      </c>
      <c r="B387" s="9" t="s">
        <v>94</v>
      </c>
      <c r="C387" s="14">
        <v>2</v>
      </c>
      <c r="D387" s="2">
        <v>155</v>
      </c>
      <c r="E387" s="2">
        <v>165</v>
      </c>
      <c r="F387" s="15">
        <v>511.5</v>
      </c>
      <c r="G387" s="9" t="s">
        <v>26</v>
      </c>
      <c r="H387" s="9"/>
      <c r="I387" s="9"/>
    </row>
    <row r="388" spans="1:9" x14ac:dyDescent="0.35">
      <c r="A388" s="9" t="s">
        <v>233</v>
      </c>
      <c r="B388" s="9" t="s">
        <v>94</v>
      </c>
      <c r="C388" s="14">
        <v>4</v>
      </c>
      <c r="D388" s="2">
        <v>248</v>
      </c>
      <c r="E388" s="2">
        <v>161</v>
      </c>
      <c r="F388" s="15">
        <v>798.56</v>
      </c>
      <c r="G388" s="9" t="s">
        <v>26</v>
      </c>
      <c r="H388" s="9"/>
      <c r="I388" s="9"/>
    </row>
    <row r="389" spans="1:9" x14ac:dyDescent="0.35">
      <c r="A389" s="9" t="s">
        <v>192</v>
      </c>
      <c r="B389" s="9" t="s">
        <v>94</v>
      </c>
      <c r="C389" s="14">
        <v>2</v>
      </c>
      <c r="D389" s="2">
        <v>183</v>
      </c>
      <c r="E389" s="2">
        <v>153</v>
      </c>
      <c r="F389" s="15">
        <v>559.98</v>
      </c>
      <c r="G389" s="9" t="s">
        <v>26</v>
      </c>
      <c r="H389" s="9"/>
      <c r="I389" s="9"/>
    </row>
    <row r="390" spans="1:9" x14ac:dyDescent="0.35">
      <c r="A390" s="9" t="s">
        <v>95</v>
      </c>
      <c r="B390" s="9" t="s">
        <v>94</v>
      </c>
      <c r="C390" s="14">
        <v>11</v>
      </c>
      <c r="D390" s="2">
        <v>722</v>
      </c>
      <c r="E390" s="2">
        <v>149</v>
      </c>
      <c r="F390" s="15">
        <v>2151.56</v>
      </c>
      <c r="G390" s="9" t="s">
        <v>26</v>
      </c>
      <c r="H390" s="9"/>
      <c r="I390" s="9"/>
    </row>
    <row r="391" spans="1:9" x14ac:dyDescent="0.35">
      <c r="A391" s="9" t="s">
        <v>279</v>
      </c>
      <c r="B391" s="9" t="s">
        <v>94</v>
      </c>
      <c r="C391" s="14">
        <v>5</v>
      </c>
      <c r="D391" s="2">
        <v>357</v>
      </c>
      <c r="E391" s="2">
        <v>109</v>
      </c>
      <c r="F391" s="15">
        <v>778.26</v>
      </c>
      <c r="G391" s="9" t="s">
        <v>24</v>
      </c>
      <c r="H391" s="9"/>
      <c r="I391" s="9"/>
    </row>
    <row r="392" spans="1:9" x14ac:dyDescent="0.35">
      <c r="A392" s="9" t="s">
        <v>188</v>
      </c>
      <c r="B392" s="9" t="s">
        <v>94</v>
      </c>
      <c r="C392" s="14">
        <v>6</v>
      </c>
      <c r="D392" s="2">
        <v>408</v>
      </c>
      <c r="E392" s="2">
        <v>171</v>
      </c>
      <c r="F392" s="15">
        <v>1395.36</v>
      </c>
      <c r="G392" s="9" t="s">
        <v>21</v>
      </c>
      <c r="H392" s="9"/>
      <c r="I392" s="9"/>
    </row>
    <row r="393" spans="1:9" x14ac:dyDescent="0.35">
      <c r="A393" s="9" t="s">
        <v>220</v>
      </c>
      <c r="B393" s="9" t="s">
        <v>94</v>
      </c>
      <c r="C393" s="14">
        <v>2</v>
      </c>
      <c r="D393" s="2">
        <v>159</v>
      </c>
      <c r="E393" s="2">
        <v>166</v>
      </c>
      <c r="F393" s="15">
        <v>527.88</v>
      </c>
      <c r="G393" s="9" t="s">
        <v>21</v>
      </c>
      <c r="H393" s="9"/>
      <c r="I393" s="9"/>
    </row>
    <row r="394" spans="1:9" x14ac:dyDescent="0.35">
      <c r="A394" s="9" t="s">
        <v>224</v>
      </c>
      <c r="B394" s="9" t="s">
        <v>94</v>
      </c>
      <c r="C394" s="14">
        <v>3</v>
      </c>
      <c r="D394" s="2">
        <v>194</v>
      </c>
      <c r="E394" s="2">
        <v>164</v>
      </c>
      <c r="F394" s="15">
        <v>636.32000000000005</v>
      </c>
      <c r="G394" s="9" t="s">
        <v>21</v>
      </c>
      <c r="H394" s="9"/>
      <c r="I394" s="9"/>
    </row>
    <row r="395" spans="1:9" x14ac:dyDescent="0.35">
      <c r="A395" s="9" t="s">
        <v>226</v>
      </c>
      <c r="B395" s="9" t="s">
        <v>94</v>
      </c>
      <c r="C395" s="14">
        <v>7</v>
      </c>
      <c r="D395" s="2">
        <v>438</v>
      </c>
      <c r="E395" s="2">
        <v>129</v>
      </c>
      <c r="F395" s="15">
        <v>1130.04</v>
      </c>
      <c r="G395" s="9" t="s">
        <v>21</v>
      </c>
      <c r="H395" s="9"/>
      <c r="I395" s="9"/>
    </row>
    <row r="396" spans="1:9" x14ac:dyDescent="0.35">
      <c r="A396" s="9" t="s">
        <v>90</v>
      </c>
      <c r="B396" s="9" t="s">
        <v>94</v>
      </c>
      <c r="C396" s="14">
        <v>2</v>
      </c>
      <c r="D396" s="2">
        <v>134</v>
      </c>
      <c r="E396" s="2">
        <v>118</v>
      </c>
      <c r="F396" s="15">
        <v>316.24</v>
      </c>
      <c r="G396" s="9" t="s">
        <v>21</v>
      </c>
      <c r="H396" s="9"/>
      <c r="I396" s="9"/>
    </row>
    <row r="397" spans="1:9" x14ac:dyDescent="0.35">
      <c r="A397" s="9" t="s">
        <v>195</v>
      </c>
      <c r="B397" s="9" t="s">
        <v>94</v>
      </c>
      <c r="C397" s="14">
        <v>3</v>
      </c>
      <c r="D397" s="2">
        <v>211</v>
      </c>
      <c r="E397" s="2">
        <v>203</v>
      </c>
      <c r="F397" s="15">
        <v>856.66</v>
      </c>
      <c r="G397" s="9" t="s">
        <v>52</v>
      </c>
      <c r="H397" s="9"/>
      <c r="I397" s="9"/>
    </row>
    <row r="398" spans="1:9" x14ac:dyDescent="0.35">
      <c r="A398" s="9" t="s">
        <v>196</v>
      </c>
      <c r="B398" s="9" t="s">
        <v>94</v>
      </c>
      <c r="C398" s="14">
        <v>5</v>
      </c>
      <c r="D398" s="2">
        <v>310</v>
      </c>
      <c r="E398" s="2">
        <v>180</v>
      </c>
      <c r="F398" s="15">
        <v>1116</v>
      </c>
      <c r="G398" s="9" t="s">
        <v>52</v>
      </c>
      <c r="H398" s="9"/>
      <c r="I398" s="9"/>
    </row>
    <row r="399" spans="1:9" x14ac:dyDescent="0.35">
      <c r="A399" s="9" t="s">
        <v>194</v>
      </c>
      <c r="B399" s="9" t="s">
        <v>94</v>
      </c>
      <c r="C399" s="14">
        <v>5</v>
      </c>
      <c r="D399" s="2">
        <v>314</v>
      </c>
      <c r="E399" s="2">
        <v>173</v>
      </c>
      <c r="F399" s="15">
        <v>1086.44</v>
      </c>
      <c r="G399" s="9" t="s">
        <v>52</v>
      </c>
      <c r="H399" s="9"/>
      <c r="I399" s="9"/>
    </row>
    <row r="400" spans="1:9" x14ac:dyDescent="0.35">
      <c r="A400" s="9" t="s">
        <v>197</v>
      </c>
      <c r="B400" s="9" t="s">
        <v>94</v>
      </c>
      <c r="C400" s="14">
        <v>12</v>
      </c>
      <c r="D400" s="2">
        <v>752</v>
      </c>
      <c r="E400" s="2">
        <v>172</v>
      </c>
      <c r="F400" s="15">
        <v>2586.88</v>
      </c>
      <c r="G400" s="9" t="s">
        <v>52</v>
      </c>
      <c r="H400" s="9"/>
      <c r="I400" s="9"/>
    </row>
    <row r="401" spans="1:9" x14ac:dyDescent="0.35">
      <c r="A401" s="9" t="s">
        <v>232</v>
      </c>
      <c r="B401" s="9" t="s">
        <v>94</v>
      </c>
      <c r="C401" s="14">
        <v>3</v>
      </c>
      <c r="D401" s="2">
        <v>242</v>
      </c>
      <c r="E401" s="2">
        <v>167</v>
      </c>
      <c r="F401" s="15">
        <v>808.28</v>
      </c>
      <c r="G401" s="9" t="s">
        <v>52</v>
      </c>
      <c r="H401" s="9"/>
      <c r="I401" s="9"/>
    </row>
    <row r="402" spans="1:9" x14ac:dyDescent="0.35">
      <c r="A402" s="9" t="s">
        <v>193</v>
      </c>
      <c r="B402" s="9" t="s">
        <v>94</v>
      </c>
      <c r="C402" s="14">
        <v>3</v>
      </c>
      <c r="D402" s="2">
        <v>228</v>
      </c>
      <c r="E402" s="2">
        <v>165</v>
      </c>
      <c r="F402" s="15">
        <v>752.4</v>
      </c>
      <c r="G402" s="9" t="s">
        <v>52</v>
      </c>
      <c r="H402" s="9"/>
      <c r="I402" s="9"/>
    </row>
    <row r="403" spans="1:9" x14ac:dyDescent="0.35">
      <c r="A403" s="9" t="s">
        <v>190</v>
      </c>
      <c r="B403" s="9" t="s">
        <v>94</v>
      </c>
      <c r="C403" s="14">
        <v>2</v>
      </c>
      <c r="D403" s="2">
        <v>148</v>
      </c>
      <c r="E403" s="2">
        <v>128</v>
      </c>
      <c r="F403" s="15">
        <v>378.88</v>
      </c>
      <c r="G403" s="9" t="s">
        <v>49</v>
      </c>
      <c r="H403" s="9"/>
      <c r="I403" s="9"/>
    </row>
    <row r="404" spans="1:9" x14ac:dyDescent="0.35">
      <c r="A404" s="9" t="s">
        <v>185</v>
      </c>
      <c r="B404" s="9" t="s">
        <v>94</v>
      </c>
      <c r="C404" s="14">
        <v>5</v>
      </c>
      <c r="D404" s="2">
        <v>333</v>
      </c>
      <c r="E404" s="2">
        <v>138</v>
      </c>
      <c r="F404" s="15">
        <v>919.08</v>
      </c>
      <c r="G404" s="9" t="s">
        <v>67</v>
      </c>
      <c r="H404" s="9"/>
      <c r="I404" s="9"/>
    </row>
    <row r="405" spans="1:9" x14ac:dyDescent="0.35">
      <c r="A405" s="9" t="s">
        <v>166</v>
      </c>
      <c r="B405" s="9" t="s">
        <v>94</v>
      </c>
      <c r="C405" s="14">
        <v>7</v>
      </c>
      <c r="D405" s="2">
        <v>458</v>
      </c>
      <c r="E405" s="2">
        <v>167</v>
      </c>
      <c r="F405" s="15">
        <v>1529.72</v>
      </c>
      <c r="G405" s="9" t="s">
        <v>60</v>
      </c>
      <c r="H405" s="9"/>
      <c r="I405" s="9"/>
    </row>
    <row r="406" spans="1:9" x14ac:dyDescent="0.35">
      <c r="A406" s="9" t="s">
        <v>164</v>
      </c>
      <c r="B406" s="9" t="s">
        <v>94</v>
      </c>
      <c r="C406" s="14">
        <v>5</v>
      </c>
      <c r="D406" s="2">
        <v>310</v>
      </c>
      <c r="E406" s="2">
        <v>164</v>
      </c>
      <c r="F406" s="15">
        <v>1016.8</v>
      </c>
      <c r="G406" s="9" t="s">
        <v>60</v>
      </c>
      <c r="H406" s="9"/>
      <c r="I406" s="9"/>
    </row>
    <row r="407" spans="1:9" x14ac:dyDescent="0.35">
      <c r="A407" s="9" t="s">
        <v>191</v>
      </c>
      <c r="B407" s="9" t="s">
        <v>94</v>
      </c>
      <c r="C407" s="14">
        <v>2</v>
      </c>
      <c r="D407" s="2">
        <v>148</v>
      </c>
      <c r="E407" s="2">
        <v>164</v>
      </c>
      <c r="F407" s="15">
        <v>485.44</v>
      </c>
      <c r="G407" s="9" t="s">
        <v>60</v>
      </c>
      <c r="H407" s="9"/>
      <c r="I407" s="9"/>
    </row>
    <row r="408" spans="1:9" x14ac:dyDescent="0.35">
      <c r="A408" s="9" t="s">
        <v>167</v>
      </c>
      <c r="B408" s="9" t="s">
        <v>94</v>
      </c>
      <c r="C408" s="14">
        <v>9</v>
      </c>
      <c r="D408" s="2">
        <v>603</v>
      </c>
      <c r="E408" s="2">
        <v>163</v>
      </c>
      <c r="F408" s="15">
        <v>1965.78</v>
      </c>
      <c r="G408" s="9" t="s">
        <v>60</v>
      </c>
      <c r="H408" s="9"/>
      <c r="I408" s="9"/>
    </row>
    <row r="409" spans="1:9" x14ac:dyDescent="0.35">
      <c r="A409" s="9" t="s">
        <v>280</v>
      </c>
      <c r="B409" s="9" t="s">
        <v>94</v>
      </c>
      <c r="C409" s="14">
        <v>6</v>
      </c>
      <c r="D409" s="2">
        <v>367</v>
      </c>
      <c r="E409" s="2">
        <v>106</v>
      </c>
      <c r="F409" s="15">
        <v>778.04</v>
      </c>
      <c r="G409" s="9" t="s">
        <v>63</v>
      </c>
      <c r="H409" s="9"/>
      <c r="I409" s="9"/>
    </row>
    <row r="410" spans="1:9" x14ac:dyDescent="0.35">
      <c r="A410" s="9" t="s">
        <v>234</v>
      </c>
      <c r="B410" s="9" t="s">
        <v>94</v>
      </c>
      <c r="C410" s="14">
        <v>2</v>
      </c>
      <c r="D410" s="2">
        <v>138</v>
      </c>
      <c r="E410" s="2">
        <v>167</v>
      </c>
      <c r="F410" s="15">
        <v>460.92</v>
      </c>
      <c r="G410" s="9" t="s">
        <v>18</v>
      </c>
      <c r="H410" s="9"/>
      <c r="I410" s="9"/>
    </row>
    <row r="411" spans="1:9" x14ac:dyDescent="0.35">
      <c r="A411" s="9" t="s">
        <v>123</v>
      </c>
      <c r="B411" s="9" t="s">
        <v>94</v>
      </c>
      <c r="C411" s="14">
        <v>2</v>
      </c>
      <c r="D411" s="2">
        <v>136</v>
      </c>
      <c r="E411" s="2">
        <v>160</v>
      </c>
      <c r="F411" s="15">
        <v>435.2</v>
      </c>
      <c r="G411" s="9" t="s">
        <v>18</v>
      </c>
      <c r="H411" s="9"/>
      <c r="I411" s="9"/>
    </row>
    <row r="412" spans="1:9" x14ac:dyDescent="0.35">
      <c r="A412" s="9" t="s">
        <v>231</v>
      </c>
      <c r="B412" s="9" t="s">
        <v>94</v>
      </c>
      <c r="C412" s="14">
        <v>3</v>
      </c>
      <c r="D412" s="2">
        <v>245</v>
      </c>
      <c r="E412" s="2">
        <v>159</v>
      </c>
      <c r="F412" s="15">
        <v>779.1</v>
      </c>
      <c r="G412" s="9" t="s">
        <v>18</v>
      </c>
      <c r="H412" s="9"/>
      <c r="I412" s="9"/>
    </row>
    <row r="413" spans="1:9" x14ac:dyDescent="0.35">
      <c r="A413" s="9" t="s">
        <v>281</v>
      </c>
      <c r="B413" s="9" t="s">
        <v>94</v>
      </c>
      <c r="C413" s="14">
        <v>6</v>
      </c>
      <c r="D413" s="2">
        <v>360</v>
      </c>
      <c r="E413" s="2">
        <v>151</v>
      </c>
      <c r="F413" s="15">
        <v>1087.2</v>
      </c>
      <c r="G413" s="9" t="s">
        <v>18</v>
      </c>
      <c r="H413" s="9"/>
      <c r="I413" s="9"/>
    </row>
    <row r="414" spans="1:9" x14ac:dyDescent="0.35">
      <c r="A414" s="9" t="s">
        <v>212</v>
      </c>
      <c r="B414" s="9" t="s">
        <v>94</v>
      </c>
      <c r="C414" s="14">
        <v>2</v>
      </c>
      <c r="D414" s="2">
        <v>151</v>
      </c>
      <c r="E414" s="2">
        <v>121</v>
      </c>
      <c r="F414" s="15">
        <v>365.42</v>
      </c>
      <c r="G414" s="9" t="s">
        <v>18</v>
      </c>
      <c r="H414" s="9"/>
      <c r="I414" s="9"/>
    </row>
    <row r="415" spans="1:9" x14ac:dyDescent="0.35">
      <c r="A415" s="9" t="s">
        <v>136</v>
      </c>
      <c r="B415" s="9" t="s">
        <v>70</v>
      </c>
      <c r="C415" s="14">
        <v>28</v>
      </c>
      <c r="D415" s="2">
        <v>1694</v>
      </c>
      <c r="E415" s="2">
        <v>167</v>
      </c>
      <c r="F415" s="15">
        <v>5657.96</v>
      </c>
      <c r="G415" s="9" t="s">
        <v>26</v>
      </c>
      <c r="H415" s="9"/>
      <c r="I415" s="9"/>
    </row>
    <row r="416" spans="1:9" x14ac:dyDescent="0.35">
      <c r="A416" s="9" t="s">
        <v>61</v>
      </c>
      <c r="B416" s="9" t="s">
        <v>70</v>
      </c>
      <c r="C416" s="14">
        <v>58</v>
      </c>
      <c r="D416" s="2">
        <v>3504</v>
      </c>
      <c r="E416" s="2">
        <v>164</v>
      </c>
      <c r="F416" s="15">
        <v>11493.12</v>
      </c>
      <c r="G416" s="9" t="s">
        <v>26</v>
      </c>
      <c r="H416" s="9"/>
      <c r="I416" s="9"/>
    </row>
    <row r="417" spans="1:9" x14ac:dyDescent="0.35">
      <c r="A417" s="9" t="s">
        <v>290</v>
      </c>
      <c r="B417" s="9" t="s">
        <v>70</v>
      </c>
      <c r="C417" s="14">
        <v>10</v>
      </c>
      <c r="D417" s="2">
        <v>640</v>
      </c>
      <c r="E417" s="2">
        <v>162</v>
      </c>
      <c r="F417" s="15">
        <v>2073.6</v>
      </c>
      <c r="G417" s="9" t="s">
        <v>26</v>
      </c>
      <c r="H417" s="9"/>
      <c r="I417" s="9"/>
    </row>
    <row r="418" spans="1:9" x14ac:dyDescent="0.35">
      <c r="A418" s="9" t="s">
        <v>291</v>
      </c>
      <c r="B418" s="9" t="s">
        <v>70</v>
      </c>
      <c r="C418" s="14">
        <v>16</v>
      </c>
      <c r="D418" s="2">
        <v>1009</v>
      </c>
      <c r="E418" s="2">
        <v>162</v>
      </c>
      <c r="F418" s="15">
        <v>3269.16</v>
      </c>
      <c r="G418" s="9" t="s">
        <v>26</v>
      </c>
      <c r="H418" s="9"/>
      <c r="I418" s="9"/>
    </row>
    <row r="419" spans="1:9" x14ac:dyDescent="0.35">
      <c r="A419" s="9" t="s">
        <v>66</v>
      </c>
      <c r="B419" s="9" t="s">
        <v>70</v>
      </c>
      <c r="C419" s="14">
        <v>44</v>
      </c>
      <c r="D419" s="2">
        <v>2679</v>
      </c>
      <c r="E419" s="2">
        <v>160</v>
      </c>
      <c r="F419" s="15">
        <v>8572.7999999999993</v>
      </c>
      <c r="G419" s="9" t="s">
        <v>26</v>
      </c>
      <c r="H419" s="9"/>
      <c r="I419" s="9"/>
    </row>
    <row r="420" spans="1:9" x14ac:dyDescent="0.35">
      <c r="A420" s="9" t="s">
        <v>295</v>
      </c>
      <c r="B420" s="9" t="s">
        <v>70</v>
      </c>
      <c r="C420" s="14">
        <v>17</v>
      </c>
      <c r="D420" s="2">
        <v>1072</v>
      </c>
      <c r="E420" s="2">
        <v>159</v>
      </c>
      <c r="F420" s="15">
        <v>3408.96</v>
      </c>
      <c r="G420" s="9" t="s">
        <v>26</v>
      </c>
      <c r="H420" s="9"/>
      <c r="I420" s="9"/>
    </row>
    <row r="421" spans="1:9" x14ac:dyDescent="0.35">
      <c r="A421" s="9" t="s">
        <v>135</v>
      </c>
      <c r="B421" s="9" t="s">
        <v>70</v>
      </c>
      <c r="C421" s="14">
        <v>22</v>
      </c>
      <c r="D421" s="2">
        <v>1370</v>
      </c>
      <c r="E421" s="2">
        <v>158</v>
      </c>
      <c r="F421" s="15">
        <v>4329.2</v>
      </c>
      <c r="G421" s="9" t="s">
        <v>26</v>
      </c>
      <c r="H421" s="9"/>
      <c r="I421" s="9"/>
    </row>
    <row r="422" spans="1:9" x14ac:dyDescent="0.35">
      <c r="A422" s="9" t="s">
        <v>298</v>
      </c>
      <c r="B422" s="9" t="s">
        <v>70</v>
      </c>
      <c r="C422" s="14">
        <v>11</v>
      </c>
      <c r="D422" s="2">
        <v>719</v>
      </c>
      <c r="E422" s="2">
        <v>158</v>
      </c>
      <c r="F422" s="15">
        <v>2272.04</v>
      </c>
      <c r="G422" s="9" t="s">
        <v>26</v>
      </c>
      <c r="H422" s="9"/>
      <c r="I422" s="9"/>
    </row>
    <row r="423" spans="1:9" x14ac:dyDescent="0.35">
      <c r="A423" s="9" t="s">
        <v>68</v>
      </c>
      <c r="B423" s="9" t="s">
        <v>70</v>
      </c>
      <c r="C423" s="14">
        <v>45</v>
      </c>
      <c r="D423" s="2">
        <v>2745</v>
      </c>
      <c r="E423" s="2">
        <v>154</v>
      </c>
      <c r="F423" s="15">
        <v>8454.6</v>
      </c>
      <c r="G423" s="9" t="s">
        <v>26</v>
      </c>
      <c r="H423" s="9"/>
      <c r="I423" s="9"/>
    </row>
    <row r="424" spans="1:9" x14ac:dyDescent="0.35">
      <c r="A424" s="9" t="s">
        <v>69</v>
      </c>
      <c r="B424" s="9" t="s">
        <v>70</v>
      </c>
      <c r="C424" s="14">
        <v>39</v>
      </c>
      <c r="D424" s="2">
        <v>2371</v>
      </c>
      <c r="E424" s="2">
        <v>154</v>
      </c>
      <c r="F424" s="15">
        <v>7302.68</v>
      </c>
      <c r="G424" s="9" t="s">
        <v>26</v>
      </c>
      <c r="H424" s="9"/>
      <c r="I424" s="9"/>
    </row>
    <row r="425" spans="1:9" x14ac:dyDescent="0.35">
      <c r="A425" s="9" t="s">
        <v>77</v>
      </c>
      <c r="B425" s="9" t="s">
        <v>70</v>
      </c>
      <c r="C425" s="14">
        <v>11</v>
      </c>
      <c r="D425" s="2">
        <v>726</v>
      </c>
      <c r="E425" s="2">
        <v>150</v>
      </c>
      <c r="F425" s="15">
        <v>2178</v>
      </c>
      <c r="G425" s="9" t="s">
        <v>26</v>
      </c>
      <c r="H425" s="9"/>
      <c r="I425" s="9"/>
    </row>
    <row r="426" spans="1:9" x14ac:dyDescent="0.35">
      <c r="A426" s="9" t="s">
        <v>318</v>
      </c>
      <c r="B426" s="9" t="s">
        <v>70</v>
      </c>
      <c r="C426" s="14">
        <v>19</v>
      </c>
      <c r="D426" s="2">
        <v>1177</v>
      </c>
      <c r="E426" s="2">
        <v>146</v>
      </c>
      <c r="F426" s="15">
        <v>3436.84</v>
      </c>
      <c r="G426" s="9" t="s">
        <v>26</v>
      </c>
      <c r="H426" s="9"/>
      <c r="I426" s="9"/>
    </row>
    <row r="427" spans="1:9" x14ac:dyDescent="0.35">
      <c r="A427" s="9" t="s">
        <v>80</v>
      </c>
      <c r="B427" s="9" t="s">
        <v>70</v>
      </c>
      <c r="C427" s="14">
        <v>20</v>
      </c>
      <c r="D427" s="2">
        <v>1257</v>
      </c>
      <c r="E427" s="2">
        <v>138</v>
      </c>
      <c r="F427" s="15">
        <v>3469.32</v>
      </c>
      <c r="G427" s="9" t="s">
        <v>26</v>
      </c>
      <c r="H427" s="9"/>
      <c r="I427" s="9"/>
    </row>
    <row r="428" spans="1:9" x14ac:dyDescent="0.35">
      <c r="A428" s="9" t="s">
        <v>64</v>
      </c>
      <c r="B428" s="9" t="s">
        <v>70</v>
      </c>
      <c r="C428" s="14">
        <v>28</v>
      </c>
      <c r="D428" s="2">
        <v>1707</v>
      </c>
      <c r="E428" s="2">
        <v>178</v>
      </c>
      <c r="F428" s="15">
        <v>6076.92</v>
      </c>
      <c r="G428" s="9" t="s">
        <v>55</v>
      </c>
      <c r="H428" s="9"/>
      <c r="I428" s="9"/>
    </row>
    <row r="429" spans="1:9" x14ac:dyDescent="0.35">
      <c r="A429" s="9" t="s">
        <v>65</v>
      </c>
      <c r="B429" s="9" t="s">
        <v>70</v>
      </c>
      <c r="C429" s="14">
        <v>27</v>
      </c>
      <c r="D429" s="2">
        <v>1627</v>
      </c>
      <c r="E429" s="2">
        <v>167</v>
      </c>
      <c r="F429" s="15">
        <v>5434.18</v>
      </c>
      <c r="G429" s="9" t="s">
        <v>55</v>
      </c>
      <c r="H429" s="9"/>
      <c r="I429" s="9"/>
    </row>
    <row r="430" spans="1:9" x14ac:dyDescent="0.35">
      <c r="A430" s="9" t="s">
        <v>293</v>
      </c>
      <c r="B430" s="9" t="s">
        <v>70</v>
      </c>
      <c r="C430" s="14">
        <v>8</v>
      </c>
      <c r="D430" s="2">
        <v>521</v>
      </c>
      <c r="E430" s="2">
        <v>162</v>
      </c>
      <c r="F430" s="15">
        <v>1688.04</v>
      </c>
      <c r="G430" s="9" t="s">
        <v>21</v>
      </c>
      <c r="H430" s="9"/>
      <c r="I430" s="9"/>
    </row>
    <row r="431" spans="1:9" x14ac:dyDescent="0.35">
      <c r="A431" s="9" t="s">
        <v>71</v>
      </c>
      <c r="B431" s="9" t="s">
        <v>70</v>
      </c>
      <c r="C431" s="14">
        <v>5</v>
      </c>
      <c r="D431" s="2">
        <v>366</v>
      </c>
      <c r="E431" s="2">
        <v>157</v>
      </c>
      <c r="F431" s="15">
        <v>1149.24</v>
      </c>
      <c r="G431" s="9" t="s">
        <v>21</v>
      </c>
      <c r="H431" s="9"/>
      <c r="I431" s="9"/>
    </row>
    <row r="432" spans="1:9" x14ac:dyDescent="0.35">
      <c r="A432" s="9" t="s">
        <v>319</v>
      </c>
      <c r="B432" s="9" t="s">
        <v>70</v>
      </c>
      <c r="C432" s="14">
        <v>6</v>
      </c>
      <c r="D432" s="2">
        <v>374</v>
      </c>
      <c r="E432" s="2">
        <v>145</v>
      </c>
      <c r="F432" s="15">
        <v>1084.5999999999999</v>
      </c>
      <c r="G432" s="9" t="s">
        <v>21</v>
      </c>
      <c r="H432" s="9"/>
      <c r="I432" s="9"/>
    </row>
    <row r="433" spans="1:9" x14ac:dyDescent="0.35">
      <c r="A433" s="9" t="s">
        <v>323</v>
      </c>
      <c r="B433" s="9" t="s">
        <v>70</v>
      </c>
      <c r="C433" s="14">
        <v>24</v>
      </c>
      <c r="D433" s="2">
        <v>1485</v>
      </c>
      <c r="E433" s="2">
        <v>142</v>
      </c>
      <c r="F433" s="15">
        <v>4217.3999999999996</v>
      </c>
      <c r="G433" s="9" t="s">
        <v>21</v>
      </c>
      <c r="H433" s="9"/>
      <c r="I433" s="9"/>
    </row>
    <row r="434" spans="1:9" x14ac:dyDescent="0.35">
      <c r="A434" s="9" t="s">
        <v>208</v>
      </c>
      <c r="B434" s="9" t="s">
        <v>70</v>
      </c>
      <c r="C434" s="14">
        <v>8</v>
      </c>
      <c r="D434" s="2">
        <v>512</v>
      </c>
      <c r="E434" s="2">
        <v>180</v>
      </c>
      <c r="F434" s="15">
        <v>1843.2</v>
      </c>
      <c r="G434" s="9" t="s">
        <v>52</v>
      </c>
      <c r="H434" s="9"/>
      <c r="I434" s="9"/>
    </row>
    <row r="435" spans="1:9" x14ac:dyDescent="0.35">
      <c r="A435" s="9" t="s">
        <v>105</v>
      </c>
      <c r="B435" s="9" t="s">
        <v>70</v>
      </c>
      <c r="C435" s="14">
        <v>25</v>
      </c>
      <c r="D435" s="2">
        <v>1540</v>
      </c>
      <c r="E435" s="2">
        <v>153</v>
      </c>
      <c r="F435" s="15">
        <v>4712.3999999999996</v>
      </c>
      <c r="G435" s="9" t="s">
        <v>49</v>
      </c>
      <c r="H435" s="9"/>
      <c r="I435" s="9"/>
    </row>
    <row r="436" spans="1:9" x14ac:dyDescent="0.35">
      <c r="A436" s="9" t="s">
        <v>73</v>
      </c>
      <c r="B436" s="9" t="s">
        <v>70</v>
      </c>
      <c r="C436" s="14">
        <v>10</v>
      </c>
      <c r="D436" s="2">
        <v>609</v>
      </c>
      <c r="E436" s="2">
        <v>151</v>
      </c>
      <c r="F436" s="15">
        <v>1839.18</v>
      </c>
      <c r="G436" s="9" t="s">
        <v>49</v>
      </c>
      <c r="H436" s="9"/>
      <c r="I436" s="9"/>
    </row>
    <row r="437" spans="1:9" x14ac:dyDescent="0.35">
      <c r="A437" s="9" t="s">
        <v>153</v>
      </c>
      <c r="B437" s="9" t="s">
        <v>70</v>
      </c>
      <c r="C437" s="14">
        <v>49</v>
      </c>
      <c r="D437" s="2">
        <v>2968</v>
      </c>
      <c r="E437" s="2">
        <v>151</v>
      </c>
      <c r="F437" s="15">
        <v>8963.36</v>
      </c>
      <c r="G437" s="9" t="s">
        <v>49</v>
      </c>
      <c r="H437" s="9"/>
      <c r="I437" s="9"/>
    </row>
    <row r="438" spans="1:9" x14ac:dyDescent="0.35">
      <c r="A438" s="9" t="s">
        <v>106</v>
      </c>
      <c r="B438" s="9" t="s">
        <v>70</v>
      </c>
      <c r="C438" s="14">
        <v>38</v>
      </c>
      <c r="D438" s="2">
        <v>2325</v>
      </c>
      <c r="E438" s="2">
        <v>149</v>
      </c>
      <c r="F438" s="15">
        <v>6928.5</v>
      </c>
      <c r="G438" s="9" t="s">
        <v>49</v>
      </c>
      <c r="H438" s="9"/>
      <c r="I438" s="9"/>
    </row>
    <row r="439" spans="1:9" x14ac:dyDescent="0.35">
      <c r="A439" s="9" t="s">
        <v>207</v>
      </c>
      <c r="B439" s="9" t="s">
        <v>70</v>
      </c>
      <c r="C439" s="14">
        <v>2</v>
      </c>
      <c r="D439" s="2">
        <v>179</v>
      </c>
      <c r="E439" s="2">
        <v>147</v>
      </c>
      <c r="F439" s="15">
        <v>526.26</v>
      </c>
      <c r="G439" s="9" t="s">
        <v>49</v>
      </c>
      <c r="H439" s="9"/>
      <c r="I439" s="9"/>
    </row>
    <row r="440" spans="1:9" x14ac:dyDescent="0.35">
      <c r="A440" s="9" t="s">
        <v>72</v>
      </c>
      <c r="B440" s="9" t="s">
        <v>70</v>
      </c>
      <c r="C440" s="14">
        <v>6</v>
      </c>
      <c r="D440" s="2">
        <v>399</v>
      </c>
      <c r="E440" s="2">
        <v>122</v>
      </c>
      <c r="F440" s="15">
        <v>973.56</v>
      </c>
      <c r="G440" s="9" t="s">
        <v>49</v>
      </c>
      <c r="H440" s="9"/>
      <c r="I440" s="9"/>
    </row>
    <row r="441" spans="1:9" x14ac:dyDescent="0.35">
      <c r="A441" s="9" t="s">
        <v>322</v>
      </c>
      <c r="B441" s="9" t="s">
        <v>70</v>
      </c>
      <c r="C441" s="14">
        <v>34</v>
      </c>
      <c r="D441" s="2">
        <v>2084</v>
      </c>
      <c r="E441" s="2">
        <v>125</v>
      </c>
      <c r="F441" s="15">
        <v>5210</v>
      </c>
      <c r="G441" s="9" t="s">
        <v>67</v>
      </c>
      <c r="H441" s="9"/>
      <c r="I441" s="9"/>
    </row>
    <row r="442" spans="1:9" x14ac:dyDescent="0.35">
      <c r="A442" s="9" t="s">
        <v>79</v>
      </c>
      <c r="B442" s="9" t="s">
        <v>70</v>
      </c>
      <c r="C442" s="14">
        <v>11</v>
      </c>
      <c r="D442" s="2">
        <v>695</v>
      </c>
      <c r="E442" s="2">
        <v>155</v>
      </c>
      <c r="F442" s="15">
        <v>2154.5</v>
      </c>
      <c r="G442" s="9" t="s">
        <v>44</v>
      </c>
      <c r="H442" s="9"/>
      <c r="I442" s="9"/>
    </row>
    <row r="443" spans="1:9" x14ac:dyDescent="0.35">
      <c r="A443" s="9" t="s">
        <v>321</v>
      </c>
      <c r="B443" s="9" t="s">
        <v>70</v>
      </c>
      <c r="C443" s="14">
        <v>25</v>
      </c>
      <c r="D443" s="2">
        <v>1557</v>
      </c>
      <c r="E443" s="2">
        <v>149</v>
      </c>
      <c r="F443" s="15">
        <v>4639.8599999999997</v>
      </c>
      <c r="G443" s="9" t="s">
        <v>44</v>
      </c>
      <c r="H443" s="9"/>
      <c r="I443" s="9"/>
    </row>
    <row r="444" spans="1:9" x14ac:dyDescent="0.35">
      <c r="A444" s="9" t="s">
        <v>302</v>
      </c>
      <c r="B444" s="9" t="s">
        <v>70</v>
      </c>
      <c r="C444" s="14">
        <v>10</v>
      </c>
      <c r="D444" s="2">
        <v>661</v>
      </c>
      <c r="E444" s="2">
        <v>143</v>
      </c>
      <c r="F444" s="15">
        <v>1890.46</v>
      </c>
      <c r="G444" s="9" t="s">
        <v>44</v>
      </c>
      <c r="H444" s="9"/>
      <c r="I444" s="9"/>
    </row>
    <row r="445" spans="1:9" x14ac:dyDescent="0.35">
      <c r="A445" s="9" t="s">
        <v>299</v>
      </c>
      <c r="B445" s="9" t="s">
        <v>70</v>
      </c>
      <c r="C445" s="14">
        <v>4</v>
      </c>
      <c r="D445" s="2">
        <v>298</v>
      </c>
      <c r="E445" s="2">
        <v>137</v>
      </c>
      <c r="F445" s="15">
        <v>816.52</v>
      </c>
      <c r="G445" s="9" t="s">
        <v>44</v>
      </c>
      <c r="H445" s="9"/>
      <c r="I445" s="9"/>
    </row>
    <row r="446" spans="1:9" x14ac:dyDescent="0.35">
      <c r="A446" s="9" t="s">
        <v>75</v>
      </c>
      <c r="B446" s="9" t="s">
        <v>70</v>
      </c>
      <c r="C446" s="14">
        <v>6</v>
      </c>
      <c r="D446" s="2">
        <v>410</v>
      </c>
      <c r="E446" s="2">
        <v>132</v>
      </c>
      <c r="F446" s="15">
        <v>1082.4000000000001</v>
      </c>
      <c r="G446" s="9" t="s">
        <v>44</v>
      </c>
      <c r="H446" s="9"/>
      <c r="I446" s="9"/>
    </row>
    <row r="447" spans="1:9" x14ac:dyDescent="0.35">
      <c r="A447" s="9" t="s">
        <v>78</v>
      </c>
      <c r="B447" s="9" t="s">
        <v>70</v>
      </c>
      <c r="C447" s="14">
        <v>3</v>
      </c>
      <c r="D447" s="2">
        <v>206</v>
      </c>
      <c r="E447" s="2">
        <v>130</v>
      </c>
      <c r="F447" s="15">
        <v>535.6</v>
      </c>
      <c r="G447" s="9" t="s">
        <v>44</v>
      </c>
      <c r="H447" s="9"/>
      <c r="I447" s="9"/>
    </row>
    <row r="448" spans="1:9" x14ac:dyDescent="0.35">
      <c r="A448" s="9" t="s">
        <v>301</v>
      </c>
      <c r="B448" s="9" t="s">
        <v>70</v>
      </c>
      <c r="C448" s="14">
        <v>11</v>
      </c>
      <c r="D448" s="2">
        <v>714</v>
      </c>
      <c r="E448" s="2">
        <v>129</v>
      </c>
      <c r="F448" s="15">
        <v>1842.12</v>
      </c>
      <c r="G448" s="9" t="s">
        <v>44</v>
      </c>
      <c r="H448" s="9"/>
      <c r="I448" s="9"/>
    </row>
    <row r="449" spans="1:9" x14ac:dyDescent="0.35">
      <c r="A449" s="9" t="s">
        <v>76</v>
      </c>
      <c r="B449" s="9" t="s">
        <v>70</v>
      </c>
      <c r="C449" s="14">
        <v>6</v>
      </c>
      <c r="D449" s="2">
        <v>377</v>
      </c>
      <c r="E449" s="2">
        <v>126</v>
      </c>
      <c r="F449" s="15">
        <v>950.04</v>
      </c>
      <c r="G449" s="9" t="s">
        <v>44</v>
      </c>
      <c r="H449" s="9"/>
      <c r="I449" s="9"/>
    </row>
    <row r="450" spans="1:9" x14ac:dyDescent="0.35">
      <c r="A450" s="9" t="s">
        <v>325</v>
      </c>
      <c r="B450" s="9" t="s">
        <v>70</v>
      </c>
      <c r="C450" s="14">
        <v>1</v>
      </c>
      <c r="D450" s="2">
        <v>124</v>
      </c>
      <c r="E450" s="2">
        <v>124</v>
      </c>
      <c r="F450" s="15">
        <v>307.52</v>
      </c>
      <c r="G450" s="9" t="s">
        <v>44</v>
      </c>
      <c r="H450" s="9"/>
      <c r="I450" s="9"/>
    </row>
    <row r="451" spans="1:9" x14ac:dyDescent="0.35">
      <c r="A451" s="9" t="s">
        <v>324</v>
      </c>
      <c r="B451" s="9" t="s">
        <v>70</v>
      </c>
      <c r="C451" s="14">
        <v>4</v>
      </c>
      <c r="D451" s="2">
        <v>288</v>
      </c>
      <c r="E451" s="2">
        <v>122</v>
      </c>
      <c r="F451" s="15">
        <v>702.72</v>
      </c>
      <c r="G451" s="9" t="s">
        <v>44</v>
      </c>
      <c r="H451" s="9"/>
      <c r="I451" s="9"/>
    </row>
    <row r="452" spans="1:9" x14ac:dyDescent="0.35">
      <c r="A452" s="9" t="s">
        <v>74</v>
      </c>
      <c r="B452" s="9" t="s">
        <v>70</v>
      </c>
      <c r="C452" s="14">
        <v>5</v>
      </c>
      <c r="D452" s="2">
        <v>322</v>
      </c>
      <c r="E452" s="2">
        <v>121</v>
      </c>
      <c r="F452" s="15">
        <v>779.24</v>
      </c>
      <c r="G452" s="9" t="s">
        <v>44</v>
      </c>
      <c r="H452" s="9"/>
      <c r="I452" s="9"/>
    </row>
    <row r="453" spans="1:9" x14ac:dyDescent="0.35">
      <c r="A453" s="9" t="s">
        <v>294</v>
      </c>
      <c r="B453" s="9" t="s">
        <v>70</v>
      </c>
      <c r="C453" s="14">
        <v>9</v>
      </c>
      <c r="D453" s="2">
        <v>551</v>
      </c>
      <c r="E453" s="2">
        <v>159</v>
      </c>
      <c r="F453" s="15">
        <v>1752.18</v>
      </c>
      <c r="G453" s="9" t="s">
        <v>18</v>
      </c>
      <c r="H453" s="9"/>
      <c r="I453" s="9"/>
    </row>
    <row r="454" spans="1:9" x14ac:dyDescent="0.35">
      <c r="A454" s="9" t="s">
        <v>297</v>
      </c>
      <c r="B454" s="9" t="s">
        <v>70</v>
      </c>
      <c r="C454" s="14">
        <v>20</v>
      </c>
      <c r="D454" s="2">
        <v>1262</v>
      </c>
      <c r="E454" s="2">
        <v>155</v>
      </c>
      <c r="F454" s="15">
        <v>3912.2</v>
      </c>
      <c r="G454" s="9" t="s">
        <v>18</v>
      </c>
      <c r="H454" s="9"/>
      <c r="I454" s="9"/>
    </row>
    <row r="455" spans="1:9" x14ac:dyDescent="0.35">
      <c r="A455" s="9" t="s">
        <v>300</v>
      </c>
      <c r="B455" s="9" t="s">
        <v>70</v>
      </c>
      <c r="C455" s="14">
        <v>4</v>
      </c>
      <c r="D455" s="2">
        <v>294</v>
      </c>
      <c r="E455" s="2">
        <v>151</v>
      </c>
      <c r="F455" s="15">
        <v>887.88</v>
      </c>
      <c r="G455" s="9" t="s">
        <v>18</v>
      </c>
      <c r="H455" s="9"/>
      <c r="I455" s="9"/>
    </row>
    <row r="456" spans="1:9" x14ac:dyDescent="0.35">
      <c r="A456" s="9" t="s">
        <v>296</v>
      </c>
      <c r="B456" s="9" t="s">
        <v>70</v>
      </c>
      <c r="C456" s="14">
        <v>3</v>
      </c>
      <c r="D456" s="2">
        <v>212</v>
      </c>
      <c r="E456" s="2">
        <v>150</v>
      </c>
      <c r="F456" s="15">
        <v>636</v>
      </c>
      <c r="G456" s="9" t="s">
        <v>18</v>
      </c>
      <c r="H456" s="9"/>
      <c r="I456" s="9"/>
    </row>
    <row r="457" spans="1:9" x14ac:dyDescent="0.35">
      <c r="A457" s="9" t="s">
        <v>288</v>
      </c>
      <c r="B457" s="9" t="s">
        <v>70</v>
      </c>
      <c r="C457" s="14">
        <v>9</v>
      </c>
      <c r="D457" s="2">
        <v>591</v>
      </c>
      <c r="E457" s="2">
        <v>148</v>
      </c>
      <c r="F457" s="15">
        <v>1749.36</v>
      </c>
      <c r="G457" s="9" t="s">
        <v>18</v>
      </c>
      <c r="H457" s="9"/>
      <c r="I457" s="9"/>
    </row>
    <row r="458" spans="1:9" x14ac:dyDescent="0.35">
      <c r="A458" s="9" t="s">
        <v>319</v>
      </c>
      <c r="B458" s="9" t="s">
        <v>62</v>
      </c>
      <c r="C458" s="14">
        <v>1</v>
      </c>
      <c r="D458" s="2">
        <v>103</v>
      </c>
      <c r="E458" s="2">
        <v>87</v>
      </c>
      <c r="F458" s="15">
        <v>179.22</v>
      </c>
      <c r="G458" s="9" t="s">
        <v>320</v>
      </c>
      <c r="H458" s="9"/>
      <c r="I458" s="9"/>
    </row>
    <row r="459" spans="1:9" x14ac:dyDescent="0.35">
      <c r="A459" s="9" t="s">
        <v>298</v>
      </c>
      <c r="B459" s="9" t="s">
        <v>62</v>
      </c>
      <c r="C459" s="14">
        <v>3</v>
      </c>
      <c r="D459" s="2">
        <v>203</v>
      </c>
      <c r="E459" s="2">
        <v>137</v>
      </c>
      <c r="F459" s="15">
        <v>556.22</v>
      </c>
      <c r="G459" s="9" t="s">
        <v>21</v>
      </c>
      <c r="H459" s="9"/>
      <c r="I459" s="9"/>
    </row>
    <row r="460" spans="1:9" x14ac:dyDescent="0.35">
      <c r="A460" s="9" t="s">
        <v>288</v>
      </c>
      <c r="B460" s="9" t="s">
        <v>62</v>
      </c>
      <c r="C460" s="14">
        <v>4</v>
      </c>
      <c r="D460" s="2">
        <v>265</v>
      </c>
      <c r="E460" s="2">
        <v>110</v>
      </c>
      <c r="F460" s="15">
        <v>583</v>
      </c>
      <c r="G460" s="9" t="s">
        <v>21</v>
      </c>
      <c r="H460" s="9"/>
      <c r="I460" s="9"/>
    </row>
    <row r="461" spans="1:9" x14ac:dyDescent="0.35">
      <c r="A461" s="9" t="s">
        <v>297</v>
      </c>
      <c r="B461" s="9" t="s">
        <v>62</v>
      </c>
      <c r="C461" s="14">
        <v>14</v>
      </c>
      <c r="D461" s="2">
        <v>874</v>
      </c>
      <c r="E461" s="2">
        <v>106</v>
      </c>
      <c r="F461" s="15">
        <v>1852.88</v>
      </c>
      <c r="G461" s="9" t="s">
        <v>21</v>
      </c>
      <c r="H461" s="9"/>
      <c r="I461" s="9"/>
    </row>
    <row r="462" spans="1:9" x14ac:dyDescent="0.35">
      <c r="A462" s="9" t="s">
        <v>299</v>
      </c>
      <c r="B462" s="9" t="s">
        <v>62</v>
      </c>
      <c r="C462" s="14">
        <v>8</v>
      </c>
      <c r="D462" s="2">
        <v>495</v>
      </c>
      <c r="E462" s="2">
        <v>106</v>
      </c>
      <c r="F462" s="15">
        <v>1049.4000000000001</v>
      </c>
      <c r="G462" s="9" t="s">
        <v>21</v>
      </c>
      <c r="H462" s="9"/>
      <c r="I462" s="9"/>
    </row>
    <row r="463" spans="1:9" x14ac:dyDescent="0.35">
      <c r="A463" s="9" t="s">
        <v>135</v>
      </c>
      <c r="B463" s="9" t="s">
        <v>62</v>
      </c>
      <c r="C463" s="14">
        <v>19</v>
      </c>
      <c r="D463" s="2">
        <v>1167</v>
      </c>
      <c r="E463" s="2">
        <v>102</v>
      </c>
      <c r="F463" s="15">
        <v>2380.6799999999998</v>
      </c>
      <c r="G463" s="9" t="s">
        <v>21</v>
      </c>
      <c r="H463" s="9"/>
      <c r="I463" s="9"/>
    </row>
    <row r="464" spans="1:9" x14ac:dyDescent="0.35">
      <c r="A464" s="9" t="s">
        <v>69</v>
      </c>
      <c r="B464" s="9" t="s">
        <v>62</v>
      </c>
      <c r="C464" s="14">
        <v>12</v>
      </c>
      <c r="D464" s="2">
        <v>726</v>
      </c>
      <c r="E464" s="2">
        <v>133</v>
      </c>
      <c r="F464" s="15">
        <v>1931.16</v>
      </c>
      <c r="G464" s="9" t="s">
        <v>67</v>
      </c>
      <c r="H464" s="9"/>
      <c r="I464" s="9"/>
    </row>
    <row r="465" spans="1:9" x14ac:dyDescent="0.35">
      <c r="A465" s="9" t="s">
        <v>285</v>
      </c>
      <c r="B465" s="9" t="s">
        <v>62</v>
      </c>
      <c r="C465" s="14">
        <v>26</v>
      </c>
      <c r="D465" s="2">
        <v>1575</v>
      </c>
      <c r="E465" s="2">
        <v>130</v>
      </c>
      <c r="F465" s="15">
        <v>4095</v>
      </c>
      <c r="G465" s="9" t="s">
        <v>67</v>
      </c>
      <c r="H465" s="9"/>
      <c r="I465" s="9"/>
    </row>
    <row r="466" spans="1:9" x14ac:dyDescent="0.35">
      <c r="A466" s="9" t="s">
        <v>136</v>
      </c>
      <c r="B466" s="9" t="s">
        <v>62</v>
      </c>
      <c r="C466" s="14">
        <v>16</v>
      </c>
      <c r="D466" s="2">
        <v>1007</v>
      </c>
      <c r="E466" s="2">
        <v>125</v>
      </c>
      <c r="F466" s="15">
        <v>2517.5</v>
      </c>
      <c r="G466" s="9" t="s">
        <v>67</v>
      </c>
      <c r="H466" s="9"/>
      <c r="I466" s="9"/>
    </row>
    <row r="467" spans="1:9" x14ac:dyDescent="0.35">
      <c r="A467" s="9" t="s">
        <v>66</v>
      </c>
      <c r="B467" s="9" t="s">
        <v>62</v>
      </c>
      <c r="C467" s="14">
        <v>10</v>
      </c>
      <c r="D467" s="2">
        <v>618</v>
      </c>
      <c r="E467" s="2">
        <v>114</v>
      </c>
      <c r="F467" s="15">
        <v>1409.04</v>
      </c>
      <c r="G467" s="9" t="s">
        <v>67</v>
      </c>
      <c r="H467" s="9"/>
      <c r="I467" s="9"/>
    </row>
    <row r="468" spans="1:9" x14ac:dyDescent="0.35">
      <c r="A468" s="9" t="s">
        <v>152</v>
      </c>
      <c r="B468" s="9" t="s">
        <v>62</v>
      </c>
      <c r="C468" s="14">
        <v>22</v>
      </c>
      <c r="D468" s="2">
        <v>1379</v>
      </c>
      <c r="E468" s="2">
        <v>107</v>
      </c>
      <c r="F468" s="15">
        <v>2951.06</v>
      </c>
      <c r="G468" s="9" t="s">
        <v>27</v>
      </c>
      <c r="H468" s="9"/>
      <c r="I468" s="9"/>
    </row>
    <row r="469" spans="1:9" x14ac:dyDescent="0.35">
      <c r="A469" s="9" t="s">
        <v>321</v>
      </c>
      <c r="B469" s="9" t="s">
        <v>62</v>
      </c>
      <c r="C469" s="14">
        <v>11</v>
      </c>
      <c r="D469" s="2">
        <v>705</v>
      </c>
      <c r="E469" s="2">
        <v>101</v>
      </c>
      <c r="F469" s="15">
        <v>1424.1</v>
      </c>
      <c r="G469" s="9" t="s">
        <v>27</v>
      </c>
      <c r="H469" s="9"/>
      <c r="I469" s="9"/>
    </row>
    <row r="470" spans="1:9" x14ac:dyDescent="0.35">
      <c r="A470" s="9" t="s">
        <v>323</v>
      </c>
      <c r="B470" s="9" t="s">
        <v>62</v>
      </c>
      <c r="C470" s="14">
        <v>12</v>
      </c>
      <c r="D470" s="2">
        <v>752</v>
      </c>
      <c r="E470" s="2">
        <v>100</v>
      </c>
      <c r="F470" s="15">
        <v>1504</v>
      </c>
      <c r="G470" s="9" t="s">
        <v>27</v>
      </c>
      <c r="H470" s="9"/>
      <c r="I470" s="9"/>
    </row>
    <row r="471" spans="1:9" x14ac:dyDescent="0.35">
      <c r="A471" s="9" t="s">
        <v>318</v>
      </c>
      <c r="B471" s="9" t="s">
        <v>62</v>
      </c>
      <c r="C471" s="14">
        <v>12</v>
      </c>
      <c r="D471" s="2">
        <v>765</v>
      </c>
      <c r="E471" s="2">
        <v>99</v>
      </c>
      <c r="F471" s="15">
        <v>1514.7</v>
      </c>
      <c r="G471" s="9" t="s">
        <v>27</v>
      </c>
      <c r="H471" s="9"/>
      <c r="I471" s="9"/>
    </row>
    <row r="472" spans="1:9" x14ac:dyDescent="0.35">
      <c r="A472" s="9" t="s">
        <v>324</v>
      </c>
      <c r="B472" s="9" t="s">
        <v>62</v>
      </c>
      <c r="C472" s="14">
        <v>2</v>
      </c>
      <c r="D472" s="2">
        <v>164</v>
      </c>
      <c r="E472" s="2">
        <v>99</v>
      </c>
      <c r="F472" s="15">
        <v>324.72000000000003</v>
      </c>
      <c r="G472" s="9" t="s">
        <v>27</v>
      </c>
      <c r="H472" s="9"/>
      <c r="I472" s="9"/>
    </row>
    <row r="473" spans="1:9" x14ac:dyDescent="0.35">
      <c r="A473" s="9" t="s">
        <v>322</v>
      </c>
      <c r="B473" s="9" t="s">
        <v>62</v>
      </c>
      <c r="C473" s="14">
        <v>11</v>
      </c>
      <c r="D473" s="2">
        <v>710</v>
      </c>
      <c r="E473" s="2">
        <v>96</v>
      </c>
      <c r="F473" s="15">
        <v>1363.2</v>
      </c>
      <c r="G473" s="9" t="s">
        <v>27</v>
      </c>
      <c r="H473" s="9"/>
      <c r="I473" s="9"/>
    </row>
    <row r="474" spans="1:9" x14ac:dyDescent="0.35">
      <c r="A474" s="9" t="s">
        <v>105</v>
      </c>
      <c r="B474" s="9" t="s">
        <v>62</v>
      </c>
      <c r="C474" s="14">
        <v>8</v>
      </c>
      <c r="D474" s="2">
        <v>528</v>
      </c>
      <c r="E474" s="2">
        <v>104</v>
      </c>
      <c r="F474" s="15">
        <v>1098.24</v>
      </c>
      <c r="G474" s="9" t="s">
        <v>89</v>
      </c>
      <c r="H474" s="9"/>
      <c r="I474" s="9"/>
    </row>
    <row r="475" spans="1:9" x14ac:dyDescent="0.35">
      <c r="A475" s="9" t="s">
        <v>289</v>
      </c>
      <c r="B475" s="9" t="s">
        <v>62</v>
      </c>
      <c r="C475" s="14">
        <v>2</v>
      </c>
      <c r="D475" s="2">
        <v>168</v>
      </c>
      <c r="E475" s="2">
        <v>104</v>
      </c>
      <c r="F475" s="15">
        <v>349.44</v>
      </c>
      <c r="G475" s="9" t="s">
        <v>89</v>
      </c>
      <c r="H475" s="9"/>
      <c r="I475" s="9"/>
    </row>
    <row r="476" spans="1:9" x14ac:dyDescent="0.35">
      <c r="A476" s="9" t="s">
        <v>286</v>
      </c>
      <c r="B476" s="9" t="s">
        <v>62</v>
      </c>
      <c r="C476" s="14">
        <v>11</v>
      </c>
      <c r="D476" s="2">
        <v>674</v>
      </c>
      <c r="E476" s="2">
        <v>102</v>
      </c>
      <c r="F476" s="15">
        <v>1374.96</v>
      </c>
      <c r="G476" s="9" t="s">
        <v>89</v>
      </c>
      <c r="H476" s="9"/>
      <c r="I476" s="9"/>
    </row>
    <row r="477" spans="1:9" x14ac:dyDescent="0.35">
      <c r="A477" s="9" t="s">
        <v>292</v>
      </c>
      <c r="B477" s="9" t="s">
        <v>62</v>
      </c>
      <c r="C477" s="14">
        <v>16</v>
      </c>
      <c r="D477" s="2">
        <v>1002</v>
      </c>
      <c r="E477" s="2">
        <v>96</v>
      </c>
      <c r="F477" s="15">
        <v>1923.84</v>
      </c>
      <c r="G477" s="9" t="s">
        <v>89</v>
      </c>
      <c r="H477" s="9"/>
      <c r="I477" s="9"/>
    </row>
    <row r="478" spans="1:9" x14ac:dyDescent="0.35">
      <c r="A478" s="9" t="s">
        <v>174</v>
      </c>
      <c r="B478" s="9" t="s">
        <v>62</v>
      </c>
      <c r="C478" s="14">
        <v>8</v>
      </c>
      <c r="D478" s="2">
        <v>491</v>
      </c>
      <c r="E478" s="2">
        <v>126</v>
      </c>
      <c r="F478" s="15">
        <v>1237.32</v>
      </c>
      <c r="G478" s="9" t="s">
        <v>44</v>
      </c>
      <c r="H478" s="9"/>
      <c r="I478" s="9"/>
    </row>
    <row r="479" spans="1:9" x14ac:dyDescent="0.35">
      <c r="A479" s="9" t="s">
        <v>205</v>
      </c>
      <c r="B479" s="9" t="s">
        <v>62</v>
      </c>
      <c r="C479" s="14">
        <v>2</v>
      </c>
      <c r="D479" s="2">
        <v>151</v>
      </c>
      <c r="E479" s="2">
        <v>121</v>
      </c>
      <c r="F479" s="15">
        <v>365.42</v>
      </c>
      <c r="G479" s="9" t="s">
        <v>44</v>
      </c>
      <c r="H479" s="9"/>
      <c r="I479" s="9"/>
    </row>
    <row r="480" spans="1:9" x14ac:dyDescent="0.35">
      <c r="A480" s="9" t="s">
        <v>183</v>
      </c>
      <c r="B480" s="9" t="s">
        <v>62</v>
      </c>
      <c r="C480" s="14">
        <v>2</v>
      </c>
      <c r="D480" s="2">
        <v>146</v>
      </c>
      <c r="E480" s="2">
        <v>107</v>
      </c>
      <c r="F480" s="15">
        <v>312.44</v>
      </c>
      <c r="G480" s="9" t="s">
        <v>44</v>
      </c>
      <c r="H480" s="9"/>
      <c r="I480" s="9"/>
    </row>
    <row r="481" spans="1:9" x14ac:dyDescent="0.35">
      <c r="A481" s="9" t="s">
        <v>284</v>
      </c>
      <c r="B481" s="9" t="s">
        <v>62</v>
      </c>
      <c r="C481" s="14">
        <v>6</v>
      </c>
      <c r="D481" s="2">
        <v>365</v>
      </c>
      <c r="E481" s="2">
        <v>106</v>
      </c>
      <c r="F481" s="15">
        <v>773.8</v>
      </c>
      <c r="G481" s="9" t="s">
        <v>44</v>
      </c>
      <c r="H481" s="9"/>
      <c r="I481" s="9"/>
    </row>
    <row r="482" spans="1:9" x14ac:dyDescent="0.35">
      <c r="A482" s="9" t="s">
        <v>65</v>
      </c>
      <c r="B482" s="9" t="s">
        <v>62</v>
      </c>
      <c r="C482" s="14">
        <v>3</v>
      </c>
      <c r="D482" s="2">
        <v>208</v>
      </c>
      <c r="E482" s="2">
        <v>131</v>
      </c>
      <c r="F482" s="15">
        <v>544.96</v>
      </c>
      <c r="G482" s="9" t="s">
        <v>63</v>
      </c>
      <c r="H482" s="9"/>
      <c r="I482" s="9"/>
    </row>
    <row r="483" spans="1:9" x14ac:dyDescent="0.35">
      <c r="A483" s="9" t="s">
        <v>61</v>
      </c>
      <c r="B483" s="9" t="s">
        <v>62</v>
      </c>
      <c r="C483" s="14">
        <v>10</v>
      </c>
      <c r="D483" s="2">
        <v>642</v>
      </c>
      <c r="E483" s="2">
        <v>114</v>
      </c>
      <c r="F483" s="15">
        <v>1463.76</v>
      </c>
      <c r="G483" s="9" t="s">
        <v>63</v>
      </c>
      <c r="H483" s="9"/>
      <c r="I483" s="9"/>
    </row>
    <row r="484" spans="1:9" x14ac:dyDescent="0.35">
      <c r="A484" s="9" t="s">
        <v>64</v>
      </c>
      <c r="B484" s="9" t="s">
        <v>62</v>
      </c>
      <c r="C484" s="14">
        <v>4</v>
      </c>
      <c r="D484" s="2">
        <v>273</v>
      </c>
      <c r="E484" s="2">
        <v>109</v>
      </c>
      <c r="F484" s="15">
        <v>595.14</v>
      </c>
      <c r="G484" s="9" t="s">
        <v>63</v>
      </c>
      <c r="H484" s="9"/>
      <c r="I484" s="9"/>
    </row>
    <row r="485" spans="1:9" x14ac:dyDescent="0.35">
      <c r="A485" s="9" t="s">
        <v>106</v>
      </c>
      <c r="B485" s="9" t="s">
        <v>62</v>
      </c>
      <c r="C485" s="14">
        <v>8</v>
      </c>
      <c r="D485" s="2">
        <v>485</v>
      </c>
      <c r="E485" s="2">
        <v>107</v>
      </c>
      <c r="F485" s="15">
        <v>1037.9000000000001</v>
      </c>
      <c r="G485" s="9" t="s">
        <v>63</v>
      </c>
      <c r="H485" s="9"/>
      <c r="I485" s="9"/>
    </row>
    <row r="486" spans="1:9" x14ac:dyDescent="0.35">
      <c r="A486" s="9" t="s">
        <v>283</v>
      </c>
      <c r="B486" s="9" t="s">
        <v>62</v>
      </c>
      <c r="C486" s="14">
        <v>3</v>
      </c>
      <c r="D486" s="2">
        <v>230</v>
      </c>
      <c r="E486" s="2">
        <v>106</v>
      </c>
      <c r="F486" s="15">
        <v>487.6</v>
      </c>
      <c r="G486" s="9" t="s">
        <v>63</v>
      </c>
      <c r="H486" s="9"/>
      <c r="I486" s="9"/>
    </row>
    <row r="487" spans="1:9" x14ac:dyDescent="0.35">
      <c r="A487" s="9" t="s">
        <v>282</v>
      </c>
      <c r="B487" s="9" t="s">
        <v>62</v>
      </c>
      <c r="C487" s="14">
        <v>2</v>
      </c>
      <c r="D487" s="2">
        <v>185</v>
      </c>
      <c r="E487" s="2">
        <v>104</v>
      </c>
      <c r="F487" s="15">
        <v>384.8</v>
      </c>
      <c r="G487" s="9" t="s">
        <v>63</v>
      </c>
      <c r="H487" s="9"/>
      <c r="I487" s="9"/>
    </row>
    <row r="488" spans="1:9" x14ac:dyDescent="0.35">
      <c r="A488" s="9" t="s">
        <v>206</v>
      </c>
      <c r="B488" s="9" t="s">
        <v>62</v>
      </c>
      <c r="C488" s="14">
        <v>5</v>
      </c>
      <c r="D488" s="2">
        <v>313</v>
      </c>
      <c r="E488" s="2">
        <v>84</v>
      </c>
      <c r="F488" s="15">
        <v>525.84</v>
      </c>
      <c r="G488" s="9" t="s">
        <v>63</v>
      </c>
      <c r="H488" s="9"/>
      <c r="I488" s="9"/>
    </row>
    <row r="489" spans="1:9" x14ac:dyDescent="0.35">
      <c r="A489" s="9" t="s">
        <v>294</v>
      </c>
      <c r="B489" s="9" t="s">
        <v>62</v>
      </c>
      <c r="C489" s="14">
        <v>4</v>
      </c>
      <c r="D489" s="2">
        <v>260</v>
      </c>
      <c r="E489" s="2">
        <v>119</v>
      </c>
      <c r="F489" s="15">
        <v>618.79999999999995</v>
      </c>
      <c r="G489" s="9" t="s">
        <v>18</v>
      </c>
      <c r="H489" s="9"/>
      <c r="I489" s="9"/>
    </row>
    <row r="490" spans="1:9" x14ac:dyDescent="0.35">
      <c r="A490" s="9" t="s">
        <v>68</v>
      </c>
      <c r="B490" s="9" t="s">
        <v>62</v>
      </c>
      <c r="C490" s="14">
        <v>11</v>
      </c>
      <c r="D490" s="2">
        <v>711</v>
      </c>
      <c r="E490" s="2">
        <v>118</v>
      </c>
      <c r="F490" s="15">
        <v>1677.96</v>
      </c>
      <c r="G490" s="9" t="s">
        <v>18</v>
      </c>
      <c r="H490" s="9"/>
      <c r="I490" s="9"/>
    </row>
    <row r="491" spans="1:9" x14ac:dyDescent="0.35">
      <c r="A491" s="9" t="s">
        <v>287</v>
      </c>
      <c r="B491" s="9" t="s">
        <v>62</v>
      </c>
      <c r="C491" s="14">
        <v>5</v>
      </c>
      <c r="D491" s="2">
        <v>349</v>
      </c>
      <c r="E491" s="2">
        <v>116</v>
      </c>
      <c r="F491" s="15">
        <v>809.68</v>
      </c>
      <c r="G491" s="9" t="s">
        <v>18</v>
      </c>
      <c r="H491" s="9"/>
      <c r="I491" s="9"/>
    </row>
    <row r="492" spans="1:9" x14ac:dyDescent="0.35">
      <c r="A492" s="9" t="s">
        <v>296</v>
      </c>
      <c r="B492" s="9" t="s">
        <v>62</v>
      </c>
      <c r="C492" s="14">
        <v>2</v>
      </c>
      <c r="D492" s="2">
        <v>185</v>
      </c>
      <c r="E492" s="2">
        <v>109</v>
      </c>
      <c r="F492" s="15">
        <v>403.3</v>
      </c>
      <c r="G492" s="9" t="s">
        <v>18</v>
      </c>
      <c r="H492" s="9"/>
      <c r="I492" s="9"/>
    </row>
    <row r="493" spans="1:9" x14ac:dyDescent="0.35">
      <c r="A493" s="9" t="s">
        <v>291</v>
      </c>
      <c r="B493" s="9" t="s">
        <v>62</v>
      </c>
      <c r="C493" s="14">
        <v>3</v>
      </c>
      <c r="D493" s="2">
        <v>206</v>
      </c>
      <c r="E493" s="2">
        <v>108</v>
      </c>
      <c r="F493" s="15">
        <v>444.96</v>
      </c>
      <c r="G493" s="9" t="s">
        <v>18</v>
      </c>
      <c r="H493" s="9"/>
      <c r="I493" s="9"/>
    </row>
    <row r="494" spans="1:9" x14ac:dyDescent="0.35">
      <c r="A494" s="9" t="s">
        <v>290</v>
      </c>
      <c r="B494" s="9" t="s">
        <v>62</v>
      </c>
      <c r="C494" s="14">
        <v>6</v>
      </c>
      <c r="D494" s="2">
        <v>370</v>
      </c>
      <c r="E494" s="2">
        <v>107</v>
      </c>
      <c r="F494" s="15">
        <v>791.8</v>
      </c>
      <c r="G494" s="9" t="s">
        <v>18</v>
      </c>
      <c r="H494" s="9"/>
      <c r="I494" s="9"/>
    </row>
    <row r="495" spans="1:9" x14ac:dyDescent="0.35">
      <c r="A495" s="9" t="s">
        <v>295</v>
      </c>
      <c r="B495" s="9" t="s">
        <v>62</v>
      </c>
      <c r="C495" s="14">
        <v>15</v>
      </c>
      <c r="D495" s="2">
        <v>952</v>
      </c>
      <c r="E495" s="2">
        <v>107</v>
      </c>
      <c r="F495" s="15">
        <v>2037.28</v>
      </c>
      <c r="G495" s="9" t="s">
        <v>18</v>
      </c>
      <c r="H495" s="9"/>
      <c r="I495" s="9"/>
    </row>
    <row r="496" spans="1:9" x14ac:dyDescent="0.35">
      <c r="A496" s="9" t="s">
        <v>293</v>
      </c>
      <c r="B496" s="9" t="s">
        <v>62</v>
      </c>
      <c r="C496" s="14">
        <v>2</v>
      </c>
      <c r="D496" s="2">
        <v>162</v>
      </c>
      <c r="E496" s="2">
        <v>106</v>
      </c>
      <c r="F496" s="15">
        <v>343.44</v>
      </c>
      <c r="G496" s="9" t="s">
        <v>18</v>
      </c>
      <c r="H496" s="9"/>
      <c r="I496" s="9"/>
    </row>
  </sheetData>
  <sortState xmlns:xlrd2="http://schemas.microsoft.com/office/spreadsheetml/2017/richdata2" ref="A3:G500">
    <sortCondition ref="B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9C96B-8F4A-4A01-8C40-5FEF6DDCBF24}">
  <dimension ref="A1:L244"/>
  <sheetViews>
    <sheetView workbookViewId="0">
      <selection activeCell="I44" sqref="I44:L44"/>
    </sheetView>
  </sheetViews>
  <sheetFormatPr defaultRowHeight="14.5" x14ac:dyDescent="0.35"/>
  <sheetData>
    <row r="1" spans="1:5" x14ac:dyDescent="0.35">
      <c r="A1" s="9" t="s">
        <v>58</v>
      </c>
      <c r="B1" s="14">
        <v>6</v>
      </c>
      <c r="C1" s="2">
        <v>413</v>
      </c>
      <c r="D1" s="2">
        <v>295</v>
      </c>
      <c r="E1" s="15">
        <v>2436.6999999999998</v>
      </c>
    </row>
    <row r="2" spans="1:5" x14ac:dyDescent="0.35">
      <c r="A2" s="9" t="s">
        <v>58</v>
      </c>
      <c r="B2" s="14">
        <v>7</v>
      </c>
      <c r="C2" s="2">
        <v>471</v>
      </c>
      <c r="D2" s="2">
        <v>209</v>
      </c>
      <c r="E2" s="15">
        <v>1968.78</v>
      </c>
    </row>
    <row r="3" spans="1:5" x14ac:dyDescent="0.35">
      <c r="A3" s="9" t="s">
        <v>58</v>
      </c>
      <c r="B3" s="14">
        <v>13</v>
      </c>
      <c r="C3" s="2">
        <v>831</v>
      </c>
      <c r="D3" s="2">
        <v>108</v>
      </c>
      <c r="E3" s="15">
        <v>1794.96</v>
      </c>
    </row>
    <row r="4" spans="1:5" x14ac:dyDescent="0.35">
      <c r="A4" s="9" t="s">
        <v>58</v>
      </c>
      <c r="B4" s="14">
        <v>9</v>
      </c>
      <c r="C4" s="2">
        <v>540</v>
      </c>
      <c r="D4" s="2">
        <v>307</v>
      </c>
      <c r="E4" s="15">
        <v>3315.6</v>
      </c>
    </row>
    <row r="5" spans="1:5" x14ac:dyDescent="0.35">
      <c r="A5" s="9" t="s">
        <v>58</v>
      </c>
      <c r="B5" s="14">
        <v>3</v>
      </c>
      <c r="C5" s="2">
        <v>241</v>
      </c>
      <c r="D5" s="2">
        <v>189</v>
      </c>
      <c r="E5" s="15">
        <v>910.98</v>
      </c>
    </row>
    <row r="6" spans="1:5" x14ac:dyDescent="0.35">
      <c r="A6" s="9" t="s">
        <v>58</v>
      </c>
      <c r="B6" s="14">
        <v>20</v>
      </c>
      <c r="C6" s="2">
        <v>1200</v>
      </c>
      <c r="D6" s="2">
        <v>240</v>
      </c>
      <c r="E6" s="15">
        <v>5760</v>
      </c>
    </row>
    <row r="7" spans="1:5" x14ac:dyDescent="0.35">
      <c r="A7" s="9" t="s">
        <v>58</v>
      </c>
      <c r="B7" s="14">
        <v>9</v>
      </c>
      <c r="C7" s="2">
        <v>605</v>
      </c>
      <c r="D7" s="2">
        <v>216</v>
      </c>
      <c r="E7" s="15">
        <v>2613.6</v>
      </c>
    </row>
    <row r="8" spans="1:5" x14ac:dyDescent="0.35">
      <c r="A8" s="9" t="s">
        <v>58</v>
      </c>
      <c r="B8" s="14">
        <v>6</v>
      </c>
      <c r="C8" s="2">
        <v>412</v>
      </c>
      <c r="D8" s="2">
        <v>187</v>
      </c>
      <c r="E8" s="15">
        <v>1540.88</v>
      </c>
    </row>
    <row r="9" spans="1:5" x14ac:dyDescent="0.35">
      <c r="A9" s="9" t="s">
        <v>58</v>
      </c>
      <c r="B9" s="14">
        <v>35</v>
      </c>
      <c r="C9" s="2">
        <v>2142</v>
      </c>
      <c r="D9" s="2">
        <v>188</v>
      </c>
      <c r="E9" s="15">
        <v>8053.92</v>
      </c>
    </row>
    <row r="10" spans="1:5" x14ac:dyDescent="0.35">
      <c r="A10" s="9" t="s">
        <v>58</v>
      </c>
      <c r="B10" s="14">
        <v>15</v>
      </c>
      <c r="C10" s="2">
        <v>921</v>
      </c>
      <c r="D10" s="2">
        <v>304</v>
      </c>
      <c r="E10" s="15">
        <v>5599.68</v>
      </c>
    </row>
    <row r="11" spans="1:5" x14ac:dyDescent="0.35">
      <c r="A11" s="9" t="s">
        <v>58</v>
      </c>
      <c r="B11" s="14">
        <v>40</v>
      </c>
      <c r="C11" s="2">
        <v>2461</v>
      </c>
      <c r="D11" s="2">
        <v>155</v>
      </c>
      <c r="E11" s="15">
        <v>7629.1</v>
      </c>
    </row>
    <row r="12" spans="1:5" x14ac:dyDescent="0.35">
      <c r="A12" s="9" t="s">
        <v>58</v>
      </c>
      <c r="B12" s="14">
        <v>12</v>
      </c>
      <c r="C12" s="2">
        <v>755</v>
      </c>
      <c r="D12" s="2">
        <v>160</v>
      </c>
      <c r="E12" s="15">
        <v>2416</v>
      </c>
    </row>
    <row r="13" spans="1:5" x14ac:dyDescent="0.35">
      <c r="A13" s="9" t="s">
        <v>58</v>
      </c>
      <c r="B13" s="14">
        <v>2</v>
      </c>
      <c r="C13" s="2">
        <v>169</v>
      </c>
      <c r="D13" s="2">
        <v>132</v>
      </c>
      <c r="E13" s="15">
        <v>446.16</v>
      </c>
    </row>
    <row r="14" spans="1:5" x14ac:dyDescent="0.35">
      <c r="A14" s="9" t="s">
        <v>58</v>
      </c>
      <c r="B14" s="14">
        <v>9</v>
      </c>
      <c r="C14" s="2">
        <v>572</v>
      </c>
      <c r="D14" s="2">
        <v>236</v>
      </c>
      <c r="E14" s="15">
        <v>2699.84</v>
      </c>
    </row>
    <row r="15" spans="1:5" x14ac:dyDescent="0.35">
      <c r="A15" s="9" t="s">
        <v>58</v>
      </c>
      <c r="B15" s="14">
        <v>6</v>
      </c>
      <c r="C15" s="2">
        <v>408</v>
      </c>
      <c r="D15" s="2">
        <v>283</v>
      </c>
      <c r="E15" s="15">
        <v>2309.2800000000002</v>
      </c>
    </row>
    <row r="16" spans="1:5" x14ac:dyDescent="0.35">
      <c r="A16" s="9" t="s">
        <v>58</v>
      </c>
      <c r="B16" s="14">
        <v>32</v>
      </c>
      <c r="C16" s="2">
        <v>1952</v>
      </c>
      <c r="D16" s="2">
        <v>319</v>
      </c>
      <c r="E16" s="15">
        <v>12453.76</v>
      </c>
    </row>
    <row r="17" spans="1:12" x14ac:dyDescent="0.35">
      <c r="A17" s="9" t="s">
        <v>58</v>
      </c>
      <c r="B17" s="14">
        <v>58</v>
      </c>
      <c r="C17" s="2">
        <v>3493</v>
      </c>
      <c r="D17" s="2">
        <v>303</v>
      </c>
      <c r="E17" s="15">
        <v>21167.58</v>
      </c>
      <c r="H17" s="9" t="s">
        <v>54</v>
      </c>
      <c r="I17" s="14">
        <v>4</v>
      </c>
      <c r="J17" s="2">
        <v>261</v>
      </c>
      <c r="K17" s="2">
        <v>220</v>
      </c>
      <c r="L17" s="15">
        <v>1148.4000000000001</v>
      </c>
    </row>
    <row r="18" spans="1:12" x14ac:dyDescent="0.35">
      <c r="A18" s="9" t="s">
        <v>58</v>
      </c>
      <c r="B18" s="14">
        <v>22</v>
      </c>
      <c r="C18" s="2">
        <v>1354</v>
      </c>
      <c r="D18" s="2">
        <v>323</v>
      </c>
      <c r="E18" s="15">
        <v>8746.84</v>
      </c>
      <c r="H18" s="9" t="s">
        <v>54</v>
      </c>
      <c r="I18" s="14">
        <v>3</v>
      </c>
      <c r="J18" s="2">
        <v>189</v>
      </c>
      <c r="K18" s="2">
        <v>100</v>
      </c>
      <c r="L18" s="15">
        <v>378</v>
      </c>
    </row>
    <row r="19" spans="1:12" x14ac:dyDescent="0.35">
      <c r="A19" s="9" t="s">
        <v>58</v>
      </c>
      <c r="B19" s="14">
        <v>6</v>
      </c>
      <c r="C19" s="2">
        <v>360</v>
      </c>
      <c r="D19" s="2">
        <v>323</v>
      </c>
      <c r="E19" s="15">
        <v>2325.6</v>
      </c>
      <c r="H19" s="9" t="s">
        <v>54</v>
      </c>
      <c r="I19" s="14">
        <v>3</v>
      </c>
      <c r="J19" s="2">
        <v>193</v>
      </c>
      <c r="K19" s="2">
        <v>198</v>
      </c>
      <c r="L19" s="15">
        <v>764.28</v>
      </c>
    </row>
    <row r="20" spans="1:12" x14ac:dyDescent="0.35">
      <c r="A20" s="9" t="s">
        <v>58</v>
      </c>
      <c r="B20" s="14">
        <v>16</v>
      </c>
      <c r="C20" s="2">
        <v>988</v>
      </c>
      <c r="D20" s="2">
        <v>325</v>
      </c>
      <c r="E20" s="15">
        <v>6422</v>
      </c>
      <c r="H20" s="9" t="s">
        <v>54</v>
      </c>
      <c r="I20" s="14">
        <v>14</v>
      </c>
      <c r="J20" s="2">
        <v>861</v>
      </c>
      <c r="K20" s="2">
        <v>224</v>
      </c>
      <c r="L20" s="15">
        <v>3857.28</v>
      </c>
    </row>
    <row r="21" spans="1:12" x14ac:dyDescent="0.35">
      <c r="A21" s="9" t="s">
        <v>58</v>
      </c>
      <c r="B21" s="14">
        <v>8</v>
      </c>
      <c r="C21" s="2">
        <v>510</v>
      </c>
      <c r="D21" s="2">
        <v>328</v>
      </c>
      <c r="E21" s="15">
        <v>3345.6</v>
      </c>
      <c r="H21" s="9" t="s">
        <v>54</v>
      </c>
      <c r="I21" s="14">
        <v>23</v>
      </c>
      <c r="J21" s="2">
        <v>1399</v>
      </c>
      <c r="K21" s="2">
        <v>170</v>
      </c>
      <c r="L21" s="15">
        <v>4756.6000000000004</v>
      </c>
    </row>
    <row r="22" spans="1:12" x14ac:dyDescent="0.35">
      <c r="A22" s="9" t="s">
        <v>58</v>
      </c>
      <c r="B22" s="14">
        <v>4</v>
      </c>
      <c r="C22" s="2">
        <v>285</v>
      </c>
      <c r="D22" s="2">
        <v>332</v>
      </c>
      <c r="E22" s="15">
        <v>1892.4</v>
      </c>
      <c r="H22" s="9" t="s">
        <v>54</v>
      </c>
      <c r="I22" s="14">
        <v>4</v>
      </c>
      <c r="J22" s="2">
        <v>249</v>
      </c>
      <c r="K22" s="2">
        <v>225</v>
      </c>
      <c r="L22" s="15">
        <v>1120.5</v>
      </c>
    </row>
    <row r="23" spans="1:12" x14ac:dyDescent="0.35">
      <c r="A23" s="9" t="s">
        <v>58</v>
      </c>
      <c r="B23" s="14">
        <v>34</v>
      </c>
      <c r="C23" s="2">
        <v>2068</v>
      </c>
      <c r="D23" s="2">
        <v>330</v>
      </c>
      <c r="E23" s="15">
        <v>13648.8</v>
      </c>
      <c r="H23" s="9" t="s">
        <v>54</v>
      </c>
      <c r="I23" s="14">
        <v>11</v>
      </c>
      <c r="J23" s="2">
        <v>678</v>
      </c>
      <c r="K23" s="2">
        <v>197</v>
      </c>
      <c r="L23" s="15">
        <v>2671.32</v>
      </c>
    </row>
    <row r="24" spans="1:12" x14ac:dyDescent="0.35">
      <c r="A24" s="9" t="s">
        <v>58</v>
      </c>
      <c r="B24" s="14">
        <v>4</v>
      </c>
      <c r="C24" s="2">
        <v>261</v>
      </c>
      <c r="D24" s="2">
        <v>233</v>
      </c>
      <c r="E24" s="15">
        <v>1216.26</v>
      </c>
      <c r="H24" s="9" t="s">
        <v>54</v>
      </c>
      <c r="I24" s="14">
        <v>7</v>
      </c>
      <c r="J24" s="2">
        <v>448</v>
      </c>
      <c r="K24" s="2">
        <v>224</v>
      </c>
      <c r="L24" s="15">
        <v>2007.04</v>
      </c>
    </row>
    <row r="25" spans="1:12" x14ac:dyDescent="0.35">
      <c r="A25" s="9" t="s">
        <v>58</v>
      </c>
      <c r="B25" s="14">
        <v>1</v>
      </c>
      <c r="C25" s="2">
        <v>93</v>
      </c>
      <c r="D25" s="2">
        <v>184</v>
      </c>
      <c r="E25" s="15">
        <v>342.24</v>
      </c>
      <c r="H25" s="9" t="s">
        <v>54</v>
      </c>
      <c r="I25" s="14">
        <v>4</v>
      </c>
      <c r="J25" s="2">
        <v>240</v>
      </c>
      <c r="K25" s="2">
        <v>225</v>
      </c>
      <c r="L25" s="15">
        <v>1080</v>
      </c>
    </row>
    <row r="26" spans="1:12" x14ac:dyDescent="0.35">
      <c r="A26" s="9" t="s">
        <v>58</v>
      </c>
      <c r="B26" s="14">
        <v>3</v>
      </c>
      <c r="C26" s="2">
        <v>192</v>
      </c>
      <c r="D26" s="2">
        <v>207</v>
      </c>
      <c r="E26" s="15">
        <v>794.88</v>
      </c>
      <c r="H26" s="9" t="s">
        <v>54</v>
      </c>
      <c r="I26" s="14">
        <v>13</v>
      </c>
      <c r="J26" s="2">
        <v>839</v>
      </c>
      <c r="K26" s="2">
        <v>224</v>
      </c>
      <c r="L26" s="15">
        <v>3758.72</v>
      </c>
    </row>
    <row r="27" spans="1:12" x14ac:dyDescent="0.35">
      <c r="A27" s="9" t="s">
        <v>58</v>
      </c>
      <c r="B27" s="14">
        <v>4</v>
      </c>
      <c r="C27" s="2">
        <v>271</v>
      </c>
      <c r="D27" s="2">
        <v>295</v>
      </c>
      <c r="E27" s="15">
        <v>1598.9</v>
      </c>
      <c r="H27" s="9" t="s">
        <v>54</v>
      </c>
      <c r="I27" s="14">
        <v>11</v>
      </c>
      <c r="J27" s="2">
        <v>677</v>
      </c>
      <c r="K27" s="2">
        <v>229</v>
      </c>
      <c r="L27" s="15">
        <v>3100.66</v>
      </c>
    </row>
    <row r="28" spans="1:12" x14ac:dyDescent="0.35">
      <c r="A28" s="9" t="s">
        <v>58</v>
      </c>
      <c r="B28" s="14">
        <v>6</v>
      </c>
      <c r="C28" s="2">
        <v>424</v>
      </c>
      <c r="D28" s="2">
        <v>281</v>
      </c>
      <c r="E28" s="15">
        <v>2382.88</v>
      </c>
      <c r="H28" s="9" t="s">
        <v>54</v>
      </c>
      <c r="I28" s="14">
        <v>6</v>
      </c>
      <c r="J28" s="2">
        <v>371</v>
      </c>
      <c r="K28" s="2">
        <v>234</v>
      </c>
      <c r="L28" s="15">
        <v>1736.28</v>
      </c>
    </row>
    <row r="29" spans="1:12" x14ac:dyDescent="0.35">
      <c r="A29" s="9" t="s">
        <v>58</v>
      </c>
      <c r="B29" s="14">
        <v>16</v>
      </c>
      <c r="C29" s="2">
        <v>980</v>
      </c>
      <c r="D29" s="2">
        <v>293</v>
      </c>
      <c r="E29" s="15">
        <v>5742.8</v>
      </c>
      <c r="H29" s="9" t="s">
        <v>54</v>
      </c>
      <c r="I29" s="14">
        <v>2</v>
      </c>
      <c r="J29" s="2">
        <v>144</v>
      </c>
      <c r="K29" s="2">
        <v>128</v>
      </c>
      <c r="L29" s="15">
        <v>368.64</v>
      </c>
    </row>
    <row r="30" spans="1:12" x14ac:dyDescent="0.35">
      <c r="A30" s="9" t="s">
        <v>58</v>
      </c>
      <c r="B30" s="14">
        <v>13</v>
      </c>
      <c r="C30" s="2">
        <v>846</v>
      </c>
      <c r="D30" s="2">
        <v>299</v>
      </c>
      <c r="E30" s="15">
        <v>5059.08</v>
      </c>
      <c r="H30" s="9" t="s">
        <v>54</v>
      </c>
      <c r="I30" s="14">
        <v>3</v>
      </c>
      <c r="J30" s="2">
        <v>217</v>
      </c>
      <c r="K30" s="2">
        <v>175</v>
      </c>
      <c r="L30" s="15">
        <v>759.5</v>
      </c>
    </row>
    <row r="31" spans="1:12" x14ac:dyDescent="0.35">
      <c r="A31" s="9" t="s">
        <v>58</v>
      </c>
      <c r="B31" s="14">
        <v>15</v>
      </c>
      <c r="C31" s="2">
        <v>944</v>
      </c>
      <c r="D31" s="2">
        <v>325</v>
      </c>
      <c r="E31" s="15">
        <v>6136</v>
      </c>
      <c r="H31" s="9" t="s">
        <v>54</v>
      </c>
      <c r="I31" s="14">
        <v>7</v>
      </c>
      <c r="J31" s="2">
        <v>436</v>
      </c>
      <c r="K31" s="2">
        <v>228</v>
      </c>
      <c r="L31" s="15">
        <v>1988.16</v>
      </c>
    </row>
    <row r="32" spans="1:12" x14ac:dyDescent="0.35">
      <c r="A32" s="9" t="s">
        <v>58</v>
      </c>
      <c r="B32" s="14">
        <v>4</v>
      </c>
      <c r="C32" s="2">
        <v>272</v>
      </c>
      <c r="D32" s="2">
        <v>167</v>
      </c>
      <c r="E32" s="15">
        <v>908.48</v>
      </c>
      <c r="H32" s="9" t="s">
        <v>54</v>
      </c>
      <c r="I32" s="14">
        <v>3</v>
      </c>
      <c r="J32" s="2">
        <v>233</v>
      </c>
      <c r="K32" s="2">
        <v>227</v>
      </c>
      <c r="L32" s="15">
        <v>1057.82</v>
      </c>
    </row>
    <row r="33" spans="1:12" x14ac:dyDescent="0.35">
      <c r="A33" s="9" t="s">
        <v>58</v>
      </c>
      <c r="B33" s="14">
        <v>10</v>
      </c>
      <c r="C33" s="2">
        <v>621</v>
      </c>
      <c r="D33" s="2">
        <v>274</v>
      </c>
      <c r="E33" s="15">
        <v>3403.08</v>
      </c>
      <c r="H33" s="9" t="s">
        <v>54</v>
      </c>
      <c r="I33" s="14">
        <v>9</v>
      </c>
      <c r="J33" s="2">
        <v>556</v>
      </c>
      <c r="K33" s="2">
        <v>192</v>
      </c>
      <c r="L33" s="15">
        <v>2135.04</v>
      </c>
    </row>
    <row r="34" spans="1:12" x14ac:dyDescent="0.35">
      <c r="A34" s="9" t="s">
        <v>38</v>
      </c>
      <c r="B34" s="14">
        <v>19</v>
      </c>
      <c r="C34" s="2">
        <v>1168</v>
      </c>
      <c r="D34" s="2">
        <v>197</v>
      </c>
      <c r="E34" s="15">
        <v>4601.92</v>
      </c>
      <c r="H34" s="9" t="s">
        <v>54</v>
      </c>
      <c r="I34" s="14">
        <v>5</v>
      </c>
      <c r="J34" s="2">
        <v>347</v>
      </c>
      <c r="K34" s="2">
        <v>185</v>
      </c>
      <c r="L34" s="15">
        <v>1283.9000000000001</v>
      </c>
    </row>
    <row r="35" spans="1:12" x14ac:dyDescent="0.35">
      <c r="A35" s="9" t="s">
        <v>38</v>
      </c>
      <c r="B35" s="14">
        <v>34</v>
      </c>
      <c r="C35" s="2">
        <v>2086</v>
      </c>
      <c r="D35" s="2">
        <v>178</v>
      </c>
      <c r="E35" s="15">
        <v>7426.16</v>
      </c>
      <c r="H35" s="9" t="s">
        <v>54</v>
      </c>
      <c r="I35" s="14">
        <v>9</v>
      </c>
      <c r="J35" s="2">
        <v>590</v>
      </c>
      <c r="K35" s="2">
        <v>190</v>
      </c>
      <c r="L35" s="15">
        <v>2242</v>
      </c>
    </row>
    <row r="36" spans="1:12" x14ac:dyDescent="0.35">
      <c r="A36" s="9" t="s">
        <v>38</v>
      </c>
      <c r="B36" s="14">
        <v>10</v>
      </c>
      <c r="C36" s="2">
        <v>642</v>
      </c>
      <c r="D36" s="2">
        <v>204</v>
      </c>
      <c r="E36" s="15">
        <v>2619.36</v>
      </c>
      <c r="H36" s="9" t="s">
        <v>54</v>
      </c>
      <c r="I36" s="14">
        <v>3</v>
      </c>
      <c r="J36" s="2">
        <v>222</v>
      </c>
      <c r="K36" s="2">
        <v>169</v>
      </c>
      <c r="L36" s="15">
        <v>750.36</v>
      </c>
    </row>
    <row r="37" spans="1:12" x14ac:dyDescent="0.35">
      <c r="A37" s="9" t="s">
        <v>38</v>
      </c>
      <c r="B37" s="14">
        <v>3</v>
      </c>
      <c r="C37" s="2">
        <v>180</v>
      </c>
      <c r="D37" s="2">
        <v>154</v>
      </c>
      <c r="E37" s="15">
        <v>554.4</v>
      </c>
      <c r="H37" s="9" t="s">
        <v>54</v>
      </c>
      <c r="I37" s="14">
        <v>10</v>
      </c>
      <c r="J37" s="2">
        <v>608</v>
      </c>
      <c r="K37" s="2">
        <v>229</v>
      </c>
      <c r="L37" s="15">
        <v>2784.64</v>
      </c>
    </row>
    <row r="38" spans="1:12" x14ac:dyDescent="0.35">
      <c r="A38" s="9" t="s">
        <v>38</v>
      </c>
      <c r="B38" s="14">
        <v>9</v>
      </c>
      <c r="C38" s="2">
        <v>598</v>
      </c>
      <c r="D38" s="2">
        <v>205</v>
      </c>
      <c r="E38" s="15">
        <v>2451.8000000000002</v>
      </c>
      <c r="H38" s="9" t="s">
        <v>54</v>
      </c>
      <c r="I38" s="14">
        <v>2</v>
      </c>
      <c r="J38" s="2">
        <v>173</v>
      </c>
      <c r="K38" s="2">
        <v>220</v>
      </c>
      <c r="L38" s="15">
        <v>761.2</v>
      </c>
    </row>
    <row r="39" spans="1:12" x14ac:dyDescent="0.35">
      <c r="A39" s="9" t="s">
        <v>38</v>
      </c>
      <c r="B39" s="14">
        <v>22</v>
      </c>
      <c r="C39" s="2">
        <v>1349</v>
      </c>
      <c r="D39" s="2">
        <v>205</v>
      </c>
      <c r="E39" s="15">
        <v>5530.9</v>
      </c>
      <c r="H39" s="9" t="s">
        <v>54</v>
      </c>
      <c r="I39" s="14">
        <v>1</v>
      </c>
      <c r="J39" s="2">
        <v>79</v>
      </c>
      <c r="K39" s="2">
        <v>147</v>
      </c>
      <c r="L39" s="15">
        <v>232.26</v>
      </c>
    </row>
    <row r="40" spans="1:12" x14ac:dyDescent="0.35">
      <c r="A40" s="9" t="s">
        <v>38</v>
      </c>
      <c r="B40" s="14">
        <v>4</v>
      </c>
      <c r="C40" s="2">
        <v>266</v>
      </c>
      <c r="D40" s="2">
        <v>145</v>
      </c>
      <c r="E40" s="15">
        <v>771.4</v>
      </c>
      <c r="H40" s="9" t="s">
        <v>54</v>
      </c>
      <c r="I40" s="14">
        <v>1</v>
      </c>
      <c r="J40" s="2">
        <v>77</v>
      </c>
      <c r="K40" s="2">
        <v>128</v>
      </c>
      <c r="L40" s="15">
        <v>197.12</v>
      </c>
    </row>
    <row r="41" spans="1:12" x14ac:dyDescent="0.35">
      <c r="A41" s="9" t="s">
        <v>38</v>
      </c>
      <c r="B41" s="14">
        <v>4</v>
      </c>
      <c r="C41" s="2">
        <v>299</v>
      </c>
      <c r="D41" s="2">
        <v>184</v>
      </c>
      <c r="E41" s="15">
        <v>1100.32</v>
      </c>
      <c r="H41" s="9" t="s">
        <v>54</v>
      </c>
      <c r="I41" s="14">
        <v>1</v>
      </c>
      <c r="J41" s="2">
        <v>109</v>
      </c>
      <c r="K41" s="2">
        <v>114</v>
      </c>
      <c r="L41" s="15">
        <v>248.52</v>
      </c>
    </row>
    <row r="42" spans="1:12" x14ac:dyDescent="0.35">
      <c r="A42" s="9" t="s">
        <v>38</v>
      </c>
      <c r="B42" s="14">
        <v>3</v>
      </c>
      <c r="C42" s="2">
        <v>218</v>
      </c>
      <c r="D42" s="2">
        <v>205</v>
      </c>
      <c r="E42" s="15">
        <v>893.8</v>
      </c>
      <c r="H42" s="9" t="s">
        <v>54</v>
      </c>
      <c r="I42" s="14">
        <v>3</v>
      </c>
      <c r="J42" s="2">
        <v>195</v>
      </c>
      <c r="K42" s="2">
        <v>133</v>
      </c>
      <c r="L42" s="15">
        <v>518.70000000000005</v>
      </c>
    </row>
    <row r="43" spans="1:12" x14ac:dyDescent="0.35">
      <c r="A43" s="9" t="s">
        <v>38</v>
      </c>
      <c r="B43" s="14">
        <v>12</v>
      </c>
      <c r="C43" s="2">
        <v>769</v>
      </c>
      <c r="D43" s="2">
        <v>125</v>
      </c>
      <c r="E43" s="15">
        <v>1922.5</v>
      </c>
      <c r="H43" s="9" t="s">
        <v>182</v>
      </c>
      <c r="I43" s="14">
        <v>6</v>
      </c>
      <c r="J43" s="2">
        <v>397</v>
      </c>
      <c r="K43" s="2">
        <v>62</v>
      </c>
      <c r="L43" s="15">
        <v>492.28</v>
      </c>
    </row>
    <row r="44" spans="1:12" x14ac:dyDescent="0.35">
      <c r="A44" s="9" t="s">
        <v>38</v>
      </c>
      <c r="B44" s="14">
        <v>3</v>
      </c>
      <c r="C44" s="2">
        <v>237</v>
      </c>
      <c r="D44" s="2">
        <v>149</v>
      </c>
      <c r="E44" s="15">
        <v>706.26</v>
      </c>
      <c r="I44" s="13">
        <f>SUM(I17:I43)</f>
        <v>168</v>
      </c>
      <c r="J44" s="13">
        <f t="shared" ref="J44:L44" si="0">SUM(J17:J43)</f>
        <v>10788</v>
      </c>
      <c r="K44" s="13">
        <f t="shared" si="0"/>
        <v>4997</v>
      </c>
      <c r="L44" s="13">
        <f t="shared" si="0"/>
        <v>42199.219999999994</v>
      </c>
    </row>
    <row r="45" spans="1:12" x14ac:dyDescent="0.35">
      <c r="A45" s="9" t="s">
        <v>38</v>
      </c>
      <c r="B45" s="14">
        <v>17</v>
      </c>
      <c r="C45" s="2">
        <v>1059</v>
      </c>
      <c r="D45" s="2">
        <v>205</v>
      </c>
      <c r="E45" s="15">
        <v>4341.8999999999996</v>
      </c>
    </row>
    <row r="46" spans="1:12" x14ac:dyDescent="0.35">
      <c r="A46" s="9" t="s">
        <v>38</v>
      </c>
      <c r="B46" s="14">
        <v>32</v>
      </c>
      <c r="C46" s="2">
        <v>1985</v>
      </c>
      <c r="D46" s="2">
        <v>192</v>
      </c>
      <c r="E46" s="15">
        <v>7622.4</v>
      </c>
    </row>
    <row r="47" spans="1:12" x14ac:dyDescent="0.35">
      <c r="A47" s="9" t="s">
        <v>38</v>
      </c>
      <c r="B47" s="14">
        <v>22</v>
      </c>
      <c r="C47" s="2">
        <v>1349</v>
      </c>
      <c r="D47" s="2">
        <v>206</v>
      </c>
      <c r="E47" s="15">
        <v>5557.88</v>
      </c>
    </row>
    <row r="48" spans="1:12" x14ac:dyDescent="0.35">
      <c r="A48" s="9" t="s">
        <v>38</v>
      </c>
      <c r="B48" s="14">
        <v>5</v>
      </c>
      <c r="C48" s="2">
        <v>339</v>
      </c>
      <c r="D48" s="2">
        <v>206</v>
      </c>
      <c r="E48" s="15">
        <v>1396.68</v>
      </c>
    </row>
    <row r="49" spans="1:6" x14ac:dyDescent="0.35">
      <c r="A49" s="9" t="s">
        <v>38</v>
      </c>
      <c r="B49" s="14">
        <v>3</v>
      </c>
      <c r="C49" s="2">
        <v>241</v>
      </c>
      <c r="D49" s="2">
        <v>199</v>
      </c>
      <c r="E49" s="15">
        <v>959.18</v>
      </c>
    </row>
    <row r="50" spans="1:6" x14ac:dyDescent="0.35">
      <c r="A50" s="9" t="s">
        <v>38</v>
      </c>
      <c r="B50" s="14">
        <v>10</v>
      </c>
      <c r="C50" s="2">
        <v>630</v>
      </c>
      <c r="D50" s="2">
        <v>210</v>
      </c>
      <c r="E50" s="15">
        <v>2646</v>
      </c>
    </row>
    <row r="51" spans="1:6" x14ac:dyDescent="0.35">
      <c r="A51" s="9" t="s">
        <v>38</v>
      </c>
      <c r="B51" s="14">
        <v>8</v>
      </c>
      <c r="C51" s="2">
        <v>504</v>
      </c>
      <c r="D51" s="2">
        <v>215</v>
      </c>
      <c r="E51" s="15">
        <v>2167.1999999999998</v>
      </c>
    </row>
    <row r="52" spans="1:6" x14ac:dyDescent="0.35">
      <c r="A52" s="9" t="s">
        <v>38</v>
      </c>
      <c r="B52" s="14">
        <v>22</v>
      </c>
      <c r="C52" s="2">
        <v>1353</v>
      </c>
      <c r="D52" s="2">
        <v>224</v>
      </c>
      <c r="E52" s="15">
        <v>6061.44</v>
      </c>
    </row>
    <row r="53" spans="1:6" x14ac:dyDescent="0.35">
      <c r="A53" s="9" t="s">
        <v>38</v>
      </c>
      <c r="B53" s="14">
        <v>22</v>
      </c>
      <c r="C53" s="2">
        <v>1340</v>
      </c>
      <c r="D53" s="2">
        <v>215</v>
      </c>
      <c r="E53" s="15">
        <v>5762</v>
      </c>
      <c r="F53" s="13"/>
    </row>
    <row r="54" spans="1:6" x14ac:dyDescent="0.35">
      <c r="A54" s="9" t="s">
        <v>38</v>
      </c>
      <c r="B54" s="14">
        <v>15</v>
      </c>
      <c r="C54" s="2">
        <v>925</v>
      </c>
      <c r="D54" s="2">
        <v>152</v>
      </c>
      <c r="E54" s="15">
        <v>2812</v>
      </c>
    </row>
    <row r="55" spans="1:6" x14ac:dyDescent="0.35">
      <c r="A55" s="9" t="s">
        <v>38</v>
      </c>
      <c r="B55" s="14">
        <v>13</v>
      </c>
      <c r="C55" s="2">
        <v>786</v>
      </c>
      <c r="D55" s="2">
        <v>161</v>
      </c>
      <c r="E55" s="15">
        <v>2530.92</v>
      </c>
    </row>
    <row r="56" spans="1:6" x14ac:dyDescent="0.35">
      <c r="A56" s="9" t="s">
        <v>38</v>
      </c>
      <c r="B56" s="14">
        <v>37</v>
      </c>
      <c r="C56" s="2">
        <v>2249</v>
      </c>
      <c r="D56" s="2">
        <v>195</v>
      </c>
      <c r="E56" s="15">
        <v>8771.1</v>
      </c>
    </row>
    <row r="57" spans="1:6" x14ac:dyDescent="0.35">
      <c r="A57" s="9" t="s">
        <v>38</v>
      </c>
      <c r="B57" s="14">
        <v>40</v>
      </c>
      <c r="C57" s="2">
        <v>2400</v>
      </c>
      <c r="D57" s="2">
        <v>225</v>
      </c>
      <c r="E57" s="15">
        <v>10800</v>
      </c>
    </row>
    <row r="58" spans="1:6" x14ac:dyDescent="0.35">
      <c r="A58" s="9" t="s">
        <v>38</v>
      </c>
      <c r="B58" s="14">
        <v>13</v>
      </c>
      <c r="C58" s="2">
        <v>803</v>
      </c>
      <c r="D58" s="2">
        <v>184</v>
      </c>
      <c r="E58" s="15">
        <v>2955.04</v>
      </c>
    </row>
    <row r="59" spans="1:6" x14ac:dyDescent="0.35">
      <c r="A59" s="9" t="s">
        <v>38</v>
      </c>
      <c r="B59" s="14">
        <v>5</v>
      </c>
      <c r="C59" s="2">
        <v>321</v>
      </c>
      <c r="D59" s="2">
        <v>207</v>
      </c>
      <c r="E59" s="15">
        <v>1328.94</v>
      </c>
    </row>
    <row r="60" spans="1:6" x14ac:dyDescent="0.35">
      <c r="A60" s="9" t="s">
        <v>38</v>
      </c>
      <c r="B60" s="14">
        <v>2</v>
      </c>
      <c r="C60" s="2">
        <v>135</v>
      </c>
      <c r="D60" s="2">
        <v>141</v>
      </c>
      <c r="E60" s="15">
        <v>380.7</v>
      </c>
    </row>
    <row r="61" spans="1:6" x14ac:dyDescent="0.35">
      <c r="A61" s="9" t="s">
        <v>38</v>
      </c>
      <c r="B61" s="14">
        <v>6</v>
      </c>
      <c r="C61" s="2">
        <v>419</v>
      </c>
      <c r="D61" s="2">
        <v>218</v>
      </c>
      <c r="E61" s="15">
        <v>1826.84</v>
      </c>
    </row>
    <row r="62" spans="1:6" x14ac:dyDescent="0.35">
      <c r="A62" s="9" t="s">
        <v>38</v>
      </c>
      <c r="B62" s="14">
        <v>10</v>
      </c>
      <c r="C62" s="2">
        <v>659</v>
      </c>
      <c r="D62" s="2">
        <v>227</v>
      </c>
      <c r="E62" s="15">
        <v>2991.86</v>
      </c>
    </row>
    <row r="63" spans="1:6" x14ac:dyDescent="0.35">
      <c r="A63" s="9" t="s">
        <v>38</v>
      </c>
      <c r="B63" s="14">
        <v>30</v>
      </c>
      <c r="C63" s="2">
        <v>1819</v>
      </c>
      <c r="D63" s="2">
        <v>232</v>
      </c>
      <c r="E63" s="15">
        <v>8440.16</v>
      </c>
    </row>
    <row r="64" spans="1:6" x14ac:dyDescent="0.35">
      <c r="A64" s="9" t="s">
        <v>38</v>
      </c>
      <c r="B64" s="14">
        <v>6</v>
      </c>
      <c r="C64" s="2">
        <v>402</v>
      </c>
      <c r="D64" s="2">
        <v>224</v>
      </c>
      <c r="E64" s="15">
        <v>1800.96</v>
      </c>
    </row>
    <row r="65" spans="1:5" x14ac:dyDescent="0.35">
      <c r="A65" s="9" t="s">
        <v>38</v>
      </c>
      <c r="B65" s="14">
        <v>14</v>
      </c>
      <c r="C65" s="2">
        <v>857</v>
      </c>
      <c r="D65" s="2">
        <v>207</v>
      </c>
      <c r="E65" s="15">
        <v>3547.98</v>
      </c>
    </row>
    <row r="66" spans="1:5" x14ac:dyDescent="0.35">
      <c r="A66" s="9" t="s">
        <v>38</v>
      </c>
      <c r="B66" s="14">
        <v>2</v>
      </c>
      <c r="C66" s="2">
        <v>140</v>
      </c>
      <c r="D66" s="2">
        <v>151</v>
      </c>
      <c r="E66" s="15">
        <v>422.8</v>
      </c>
    </row>
    <row r="67" spans="1:5" x14ac:dyDescent="0.35">
      <c r="A67" s="9" t="s">
        <v>38</v>
      </c>
      <c r="B67" s="14">
        <v>11</v>
      </c>
      <c r="C67" s="2">
        <v>678</v>
      </c>
      <c r="D67" s="2">
        <v>196</v>
      </c>
      <c r="E67" s="15">
        <v>2657.76</v>
      </c>
    </row>
    <row r="68" spans="1:5" x14ac:dyDescent="0.35">
      <c r="A68" s="9" t="s">
        <v>38</v>
      </c>
      <c r="B68" s="14">
        <v>4</v>
      </c>
      <c r="C68" s="2">
        <v>292</v>
      </c>
      <c r="D68" s="2">
        <v>152</v>
      </c>
      <c r="E68" s="15">
        <v>887.68</v>
      </c>
    </row>
    <row r="69" spans="1:5" x14ac:dyDescent="0.35">
      <c r="A69" s="9" t="s">
        <v>38</v>
      </c>
      <c r="B69" s="14">
        <v>2</v>
      </c>
      <c r="C69" s="2">
        <v>176</v>
      </c>
      <c r="D69" s="2">
        <v>104</v>
      </c>
      <c r="E69" s="15">
        <v>366.08</v>
      </c>
    </row>
    <row r="70" spans="1:5" x14ac:dyDescent="0.35">
      <c r="A70" s="9" t="s">
        <v>38</v>
      </c>
      <c r="B70" s="14">
        <v>23</v>
      </c>
      <c r="C70" s="2">
        <v>1394</v>
      </c>
      <c r="D70" s="2">
        <v>226</v>
      </c>
      <c r="E70" s="15">
        <v>6300.88</v>
      </c>
    </row>
    <row r="71" spans="1:5" x14ac:dyDescent="0.35">
      <c r="A71" s="9" t="s">
        <v>38</v>
      </c>
      <c r="B71" s="14">
        <v>16</v>
      </c>
      <c r="C71" s="2">
        <v>970</v>
      </c>
      <c r="D71" s="2">
        <v>168</v>
      </c>
      <c r="E71" s="15">
        <v>3259.2</v>
      </c>
    </row>
    <row r="72" spans="1:5" x14ac:dyDescent="0.35">
      <c r="A72" s="9" t="s">
        <v>38</v>
      </c>
      <c r="B72" s="14">
        <v>56</v>
      </c>
      <c r="C72" s="2">
        <v>3406</v>
      </c>
      <c r="D72" s="2">
        <v>198</v>
      </c>
      <c r="E72" s="15">
        <v>13487.76</v>
      </c>
    </row>
    <row r="73" spans="1:5" x14ac:dyDescent="0.35">
      <c r="A73" s="9" t="s">
        <v>38</v>
      </c>
      <c r="B73" s="14">
        <v>16</v>
      </c>
      <c r="C73" s="2">
        <v>991</v>
      </c>
      <c r="D73" s="2">
        <v>162</v>
      </c>
      <c r="E73" s="15">
        <v>3210.84</v>
      </c>
    </row>
    <row r="74" spans="1:5" x14ac:dyDescent="0.35">
      <c r="A74" s="9" t="s">
        <v>38</v>
      </c>
      <c r="B74" s="14">
        <v>13</v>
      </c>
      <c r="C74" s="2">
        <v>827</v>
      </c>
      <c r="D74" s="2">
        <v>209</v>
      </c>
      <c r="E74" s="15">
        <v>3456.86</v>
      </c>
    </row>
    <row r="75" spans="1:5" x14ac:dyDescent="0.35">
      <c r="A75" s="9" t="s">
        <v>38</v>
      </c>
      <c r="B75" s="14">
        <v>11</v>
      </c>
      <c r="C75" s="2">
        <v>680</v>
      </c>
      <c r="D75" s="2">
        <v>209</v>
      </c>
      <c r="E75" s="15">
        <v>2842.4</v>
      </c>
    </row>
    <row r="76" spans="1:5" x14ac:dyDescent="0.35">
      <c r="A76" s="9" t="s">
        <v>38</v>
      </c>
      <c r="B76" s="14">
        <v>12</v>
      </c>
      <c r="C76" s="2">
        <v>784</v>
      </c>
      <c r="D76" s="2">
        <v>208</v>
      </c>
      <c r="E76" s="15">
        <v>3261.44</v>
      </c>
    </row>
    <row r="77" spans="1:5" x14ac:dyDescent="0.35">
      <c r="A77" s="9" t="s">
        <v>38</v>
      </c>
      <c r="B77" s="14">
        <v>13</v>
      </c>
      <c r="C77" s="2">
        <v>824</v>
      </c>
      <c r="D77" s="2">
        <v>207</v>
      </c>
      <c r="E77" s="15">
        <v>3411.36</v>
      </c>
    </row>
    <row r="78" spans="1:5" x14ac:dyDescent="0.35">
      <c r="A78" s="9" t="s">
        <v>38</v>
      </c>
      <c r="B78" s="14">
        <v>16</v>
      </c>
      <c r="C78" s="2">
        <v>960</v>
      </c>
      <c r="D78" s="2">
        <v>163</v>
      </c>
      <c r="E78" s="15">
        <v>3129.6</v>
      </c>
    </row>
    <row r="79" spans="1:5" x14ac:dyDescent="0.35">
      <c r="A79" s="9" t="s">
        <v>38</v>
      </c>
      <c r="B79" s="14">
        <v>6</v>
      </c>
      <c r="C79" s="2">
        <v>387</v>
      </c>
      <c r="D79" s="2">
        <v>177</v>
      </c>
      <c r="E79" s="15">
        <v>1369.98</v>
      </c>
    </row>
    <row r="80" spans="1:5" x14ac:dyDescent="0.35">
      <c r="A80" s="9" t="s">
        <v>38</v>
      </c>
      <c r="B80" s="14">
        <v>10</v>
      </c>
      <c r="C80" s="2">
        <v>667</v>
      </c>
      <c r="D80" s="2">
        <v>197</v>
      </c>
      <c r="E80" s="15">
        <v>2627.98</v>
      </c>
    </row>
    <row r="81" spans="1:5" x14ac:dyDescent="0.35">
      <c r="A81" s="9" t="s">
        <v>38</v>
      </c>
      <c r="B81" s="14">
        <v>4</v>
      </c>
      <c r="C81" s="2">
        <v>250</v>
      </c>
      <c r="D81" s="2">
        <v>204</v>
      </c>
      <c r="E81" s="15">
        <v>1020</v>
      </c>
    </row>
    <row r="82" spans="1:5" x14ac:dyDescent="0.35">
      <c r="A82" s="9" t="s">
        <v>38</v>
      </c>
      <c r="B82" s="14">
        <v>6</v>
      </c>
      <c r="C82" s="2">
        <v>379</v>
      </c>
      <c r="D82" s="2">
        <v>205</v>
      </c>
      <c r="E82" s="15">
        <v>1553.9</v>
      </c>
    </row>
    <row r="83" spans="1:5" x14ac:dyDescent="0.35">
      <c r="A83" s="9" t="s">
        <v>38</v>
      </c>
      <c r="B83" s="14">
        <v>24</v>
      </c>
      <c r="C83" s="2">
        <v>1459</v>
      </c>
      <c r="D83" s="2">
        <v>201</v>
      </c>
      <c r="E83" s="15">
        <v>5865.18</v>
      </c>
    </row>
    <row r="84" spans="1:5" x14ac:dyDescent="0.35">
      <c r="A84" s="9" t="s">
        <v>38</v>
      </c>
      <c r="B84" s="14">
        <v>98</v>
      </c>
      <c r="C84" s="2">
        <v>5903</v>
      </c>
      <c r="D84" s="2">
        <v>187</v>
      </c>
      <c r="E84" s="15">
        <v>22077.22</v>
      </c>
    </row>
    <row r="85" spans="1:5" x14ac:dyDescent="0.35">
      <c r="A85" s="9" t="s">
        <v>38</v>
      </c>
      <c r="B85" s="14">
        <v>64</v>
      </c>
      <c r="C85" s="2">
        <v>3894</v>
      </c>
      <c r="D85" s="2">
        <v>191</v>
      </c>
      <c r="E85" s="15">
        <v>14875.08</v>
      </c>
    </row>
    <row r="86" spans="1:5" x14ac:dyDescent="0.35">
      <c r="A86" s="9" t="s">
        <v>38</v>
      </c>
      <c r="B86" s="14">
        <v>8</v>
      </c>
      <c r="C86" s="2">
        <v>496</v>
      </c>
      <c r="D86" s="2">
        <v>198</v>
      </c>
      <c r="E86" s="15">
        <v>1964.16</v>
      </c>
    </row>
    <row r="87" spans="1:5" x14ac:dyDescent="0.35">
      <c r="A87" s="9" t="s">
        <v>38</v>
      </c>
      <c r="B87" s="14">
        <v>14</v>
      </c>
      <c r="C87" s="2">
        <v>893</v>
      </c>
      <c r="D87" s="2">
        <v>207</v>
      </c>
      <c r="E87" s="15">
        <v>3697.02</v>
      </c>
    </row>
    <row r="88" spans="1:5" x14ac:dyDescent="0.35">
      <c r="A88" s="9" t="s">
        <v>38</v>
      </c>
      <c r="B88" s="14">
        <v>18</v>
      </c>
      <c r="C88" s="2">
        <v>1147</v>
      </c>
      <c r="D88" s="2">
        <v>187</v>
      </c>
      <c r="E88" s="15">
        <v>4289.78</v>
      </c>
    </row>
    <row r="89" spans="1:5" x14ac:dyDescent="0.35">
      <c r="A89" s="9" t="s">
        <v>38</v>
      </c>
      <c r="B89" s="14">
        <v>50</v>
      </c>
      <c r="C89" s="2">
        <v>3033</v>
      </c>
      <c r="D89" s="2">
        <v>215</v>
      </c>
      <c r="E89" s="15">
        <v>13041.9</v>
      </c>
    </row>
    <row r="90" spans="1:5" x14ac:dyDescent="0.35">
      <c r="A90" s="9" t="s">
        <v>38</v>
      </c>
      <c r="B90" s="14">
        <v>5</v>
      </c>
      <c r="C90" s="2">
        <v>358</v>
      </c>
      <c r="D90" s="2">
        <v>212</v>
      </c>
      <c r="E90" s="15">
        <v>1517.92</v>
      </c>
    </row>
    <row r="91" spans="1:5" x14ac:dyDescent="0.35">
      <c r="A91" s="9" t="s">
        <v>38</v>
      </c>
      <c r="B91" s="14">
        <v>47</v>
      </c>
      <c r="C91" s="2">
        <v>2858</v>
      </c>
      <c r="D91" s="2">
        <v>222</v>
      </c>
      <c r="E91" s="15">
        <v>12689.52</v>
      </c>
    </row>
    <row r="92" spans="1:5" x14ac:dyDescent="0.35">
      <c r="A92" s="9" t="s">
        <v>38</v>
      </c>
      <c r="B92" s="14">
        <v>11</v>
      </c>
      <c r="C92" s="2">
        <v>692</v>
      </c>
      <c r="D92" s="2">
        <v>224</v>
      </c>
      <c r="E92" s="15">
        <v>3100.16</v>
      </c>
    </row>
    <row r="93" spans="1:5" x14ac:dyDescent="0.35">
      <c r="A93" s="9" t="s">
        <v>38</v>
      </c>
      <c r="B93" s="14">
        <v>4</v>
      </c>
      <c r="C93" s="2">
        <v>270</v>
      </c>
      <c r="D93" s="2">
        <v>203</v>
      </c>
      <c r="E93" s="15">
        <v>1096.2</v>
      </c>
    </row>
    <row r="94" spans="1:5" x14ac:dyDescent="0.35">
      <c r="A94" s="9" t="s">
        <v>38</v>
      </c>
      <c r="B94" s="14">
        <v>2</v>
      </c>
      <c r="C94" s="2">
        <v>137</v>
      </c>
      <c r="D94" s="2">
        <v>207</v>
      </c>
      <c r="E94" s="15">
        <v>567.17999999999995</v>
      </c>
    </row>
    <row r="95" spans="1:5" x14ac:dyDescent="0.35">
      <c r="A95" s="9" t="s">
        <v>38</v>
      </c>
      <c r="B95" s="14">
        <v>2</v>
      </c>
      <c r="C95" s="2">
        <v>120</v>
      </c>
      <c r="D95" s="2">
        <v>206</v>
      </c>
      <c r="E95" s="15">
        <v>494.4</v>
      </c>
    </row>
    <row r="96" spans="1:5" x14ac:dyDescent="0.35">
      <c r="A96" s="9" t="s">
        <v>38</v>
      </c>
      <c r="B96" s="14">
        <v>12</v>
      </c>
      <c r="C96" s="2">
        <v>767</v>
      </c>
      <c r="D96" s="2">
        <v>197</v>
      </c>
      <c r="E96" s="15">
        <v>3021.98</v>
      </c>
    </row>
    <row r="97" spans="1:5" x14ac:dyDescent="0.35">
      <c r="A97" s="9" t="s">
        <v>38</v>
      </c>
      <c r="B97" s="14">
        <v>5</v>
      </c>
      <c r="C97" s="2">
        <v>367</v>
      </c>
      <c r="D97" s="2">
        <v>209</v>
      </c>
      <c r="E97" s="15">
        <v>1534.06</v>
      </c>
    </row>
    <row r="98" spans="1:5" x14ac:dyDescent="0.35">
      <c r="A98" s="9" t="s">
        <v>38</v>
      </c>
      <c r="B98" s="14">
        <v>12</v>
      </c>
      <c r="C98" s="2">
        <v>746</v>
      </c>
      <c r="D98" s="2">
        <v>213</v>
      </c>
      <c r="E98" s="15">
        <v>3177.96</v>
      </c>
    </row>
    <row r="99" spans="1:5" x14ac:dyDescent="0.35">
      <c r="A99" s="9" t="s">
        <v>38</v>
      </c>
      <c r="B99" s="14">
        <v>9</v>
      </c>
      <c r="C99" s="2">
        <v>580</v>
      </c>
      <c r="D99" s="2">
        <v>216</v>
      </c>
      <c r="E99" s="15">
        <v>2505.6</v>
      </c>
    </row>
    <row r="100" spans="1:5" x14ac:dyDescent="0.35">
      <c r="A100" s="9" t="s">
        <v>38</v>
      </c>
      <c r="B100" s="14">
        <v>4</v>
      </c>
      <c r="C100" s="2">
        <v>289</v>
      </c>
      <c r="D100" s="2">
        <v>206</v>
      </c>
      <c r="E100" s="15">
        <v>1190.68</v>
      </c>
    </row>
    <row r="101" spans="1:5" x14ac:dyDescent="0.35">
      <c r="A101" s="9" t="s">
        <v>38</v>
      </c>
      <c r="B101" s="14">
        <v>8</v>
      </c>
      <c r="C101" s="2">
        <v>514</v>
      </c>
      <c r="D101" s="2">
        <v>218</v>
      </c>
      <c r="E101" s="15">
        <v>2241.04</v>
      </c>
    </row>
    <row r="102" spans="1:5" x14ac:dyDescent="0.35">
      <c r="A102" s="9" t="s">
        <v>38</v>
      </c>
      <c r="B102" s="14">
        <v>25</v>
      </c>
      <c r="C102" s="2">
        <v>1518</v>
      </c>
      <c r="D102" s="2">
        <v>227</v>
      </c>
      <c r="E102" s="15">
        <v>6891.72</v>
      </c>
    </row>
    <row r="103" spans="1:5" x14ac:dyDescent="0.35">
      <c r="A103" s="9" t="s">
        <v>38</v>
      </c>
      <c r="B103" s="14">
        <v>45</v>
      </c>
      <c r="C103" s="2">
        <v>2746</v>
      </c>
      <c r="D103" s="2">
        <v>234</v>
      </c>
      <c r="E103" s="15">
        <v>12851.28</v>
      </c>
    </row>
    <row r="104" spans="1:5" x14ac:dyDescent="0.35">
      <c r="A104" s="9" t="s">
        <v>38</v>
      </c>
      <c r="B104" s="14">
        <v>26</v>
      </c>
      <c r="C104" s="2">
        <v>1619</v>
      </c>
      <c r="D104" s="2">
        <v>236</v>
      </c>
      <c r="E104" s="15">
        <v>7641.68</v>
      </c>
    </row>
    <row r="105" spans="1:5" x14ac:dyDescent="0.35">
      <c r="A105" s="9" t="s">
        <v>38</v>
      </c>
      <c r="B105" s="14">
        <v>49</v>
      </c>
      <c r="C105" s="2">
        <v>2980</v>
      </c>
      <c r="D105" s="2">
        <v>204</v>
      </c>
      <c r="E105" s="15">
        <v>12158.4</v>
      </c>
    </row>
    <row r="106" spans="1:5" x14ac:dyDescent="0.35">
      <c r="A106" s="9" t="s">
        <v>38</v>
      </c>
      <c r="B106" s="14">
        <v>55</v>
      </c>
      <c r="C106" s="2">
        <v>3334</v>
      </c>
      <c r="D106" s="2">
        <v>189</v>
      </c>
      <c r="E106" s="15">
        <v>12602.52</v>
      </c>
    </row>
    <row r="107" spans="1:5" x14ac:dyDescent="0.35">
      <c r="A107" s="9" t="s">
        <v>38</v>
      </c>
      <c r="B107" s="14">
        <v>19</v>
      </c>
      <c r="C107" s="2">
        <v>1189</v>
      </c>
      <c r="D107" s="2">
        <v>177</v>
      </c>
      <c r="E107" s="15">
        <v>4209.0600000000004</v>
      </c>
    </row>
    <row r="108" spans="1:5" x14ac:dyDescent="0.35">
      <c r="A108" s="9" t="s">
        <v>38</v>
      </c>
      <c r="B108" s="14">
        <v>10</v>
      </c>
      <c r="C108" s="2">
        <v>626</v>
      </c>
      <c r="D108" s="2">
        <v>206</v>
      </c>
      <c r="E108" s="15">
        <v>2579.12</v>
      </c>
    </row>
    <row r="109" spans="1:5" x14ac:dyDescent="0.35">
      <c r="A109" s="9" t="s">
        <v>38</v>
      </c>
      <c r="B109" s="14">
        <v>10</v>
      </c>
      <c r="C109" s="2">
        <v>655</v>
      </c>
      <c r="D109" s="2">
        <v>185</v>
      </c>
      <c r="E109" s="15">
        <v>2423.5</v>
      </c>
    </row>
    <row r="110" spans="1:5" x14ac:dyDescent="0.35">
      <c r="A110" s="9" t="s">
        <v>38</v>
      </c>
      <c r="B110" s="14">
        <v>20</v>
      </c>
      <c r="C110" s="2">
        <v>1247</v>
      </c>
      <c r="D110" s="2">
        <v>208</v>
      </c>
      <c r="E110" s="15">
        <v>5187.5200000000004</v>
      </c>
    </row>
    <row r="111" spans="1:5" x14ac:dyDescent="0.35">
      <c r="A111" s="9" t="s">
        <v>38</v>
      </c>
      <c r="B111" s="14">
        <v>10</v>
      </c>
      <c r="C111" s="2">
        <v>643</v>
      </c>
      <c r="D111" s="2">
        <v>193</v>
      </c>
      <c r="E111" s="15">
        <v>2481.98</v>
      </c>
    </row>
    <row r="112" spans="1:5" x14ac:dyDescent="0.35">
      <c r="A112" s="9" t="s">
        <v>38</v>
      </c>
      <c r="B112" s="14">
        <v>46</v>
      </c>
      <c r="C112" s="2">
        <v>2776</v>
      </c>
      <c r="D112" s="2">
        <v>209</v>
      </c>
      <c r="E112" s="15">
        <v>11603.68</v>
      </c>
    </row>
    <row r="113" spans="1:5" x14ac:dyDescent="0.35">
      <c r="A113" s="9" t="s">
        <v>38</v>
      </c>
      <c r="B113" s="14">
        <v>7</v>
      </c>
      <c r="C113" s="2">
        <v>462</v>
      </c>
      <c r="D113" s="2">
        <v>208</v>
      </c>
      <c r="E113" s="15">
        <v>1921.92</v>
      </c>
    </row>
    <row r="114" spans="1:5" x14ac:dyDescent="0.35">
      <c r="A114" s="9" t="s">
        <v>38</v>
      </c>
      <c r="B114" s="14">
        <v>2</v>
      </c>
      <c r="C114" s="2">
        <v>167</v>
      </c>
      <c r="D114" s="2">
        <v>118</v>
      </c>
      <c r="E114" s="15">
        <v>394.12</v>
      </c>
    </row>
    <row r="115" spans="1:5" x14ac:dyDescent="0.35">
      <c r="A115" s="9" t="s">
        <v>38</v>
      </c>
      <c r="B115" s="14">
        <v>7</v>
      </c>
      <c r="C115" s="2">
        <v>452</v>
      </c>
      <c r="D115" s="2">
        <v>214</v>
      </c>
      <c r="E115" s="15">
        <v>1934.56</v>
      </c>
    </row>
    <row r="116" spans="1:5" x14ac:dyDescent="0.35">
      <c r="A116" s="9" t="s">
        <v>38</v>
      </c>
      <c r="B116" s="14">
        <v>3</v>
      </c>
      <c r="C116" s="2">
        <v>215</v>
      </c>
      <c r="D116" s="2">
        <v>186</v>
      </c>
      <c r="E116" s="15">
        <v>799.8</v>
      </c>
    </row>
    <row r="117" spans="1:5" x14ac:dyDescent="0.35">
      <c r="A117" s="9" t="s">
        <v>38</v>
      </c>
      <c r="B117" s="14">
        <v>9</v>
      </c>
      <c r="C117" s="2">
        <v>591</v>
      </c>
      <c r="D117" s="2">
        <v>209</v>
      </c>
      <c r="E117" s="15">
        <v>2470.38</v>
      </c>
    </row>
    <row r="118" spans="1:5" x14ac:dyDescent="0.35">
      <c r="A118" s="9" t="s">
        <v>38</v>
      </c>
      <c r="B118" s="14">
        <v>12</v>
      </c>
      <c r="C118" s="2">
        <v>752</v>
      </c>
      <c r="D118" s="2">
        <v>205</v>
      </c>
      <c r="E118" s="15">
        <v>3083.2</v>
      </c>
    </row>
    <row r="119" spans="1:5" x14ac:dyDescent="0.35">
      <c r="A119" s="9" t="s">
        <v>38</v>
      </c>
      <c r="B119" s="14">
        <v>2</v>
      </c>
      <c r="C119" s="2">
        <v>177</v>
      </c>
      <c r="D119" s="2">
        <v>104</v>
      </c>
      <c r="E119" s="15">
        <v>368.16</v>
      </c>
    </row>
    <row r="120" spans="1:5" x14ac:dyDescent="0.35">
      <c r="A120" s="9" t="s">
        <v>38</v>
      </c>
      <c r="B120" s="14">
        <v>4</v>
      </c>
      <c r="C120" s="2">
        <v>253</v>
      </c>
      <c r="D120" s="2">
        <v>200</v>
      </c>
      <c r="E120" s="15">
        <v>1012</v>
      </c>
    </row>
    <row r="121" spans="1:5" x14ac:dyDescent="0.35">
      <c r="A121" s="9" t="s">
        <v>38</v>
      </c>
      <c r="B121" s="14">
        <v>2</v>
      </c>
      <c r="C121" s="2">
        <v>178</v>
      </c>
      <c r="D121" s="2">
        <v>170</v>
      </c>
      <c r="E121" s="15">
        <v>605.20000000000005</v>
      </c>
    </row>
    <row r="122" spans="1:5" x14ac:dyDescent="0.35">
      <c r="A122" s="9" t="s">
        <v>38</v>
      </c>
      <c r="B122" s="14">
        <v>5</v>
      </c>
      <c r="C122" s="2">
        <v>345</v>
      </c>
      <c r="D122" s="2">
        <v>157</v>
      </c>
      <c r="E122" s="15">
        <v>1083.3</v>
      </c>
    </row>
    <row r="123" spans="1:5" x14ac:dyDescent="0.35">
      <c r="A123" s="9" t="s">
        <v>38</v>
      </c>
      <c r="B123" s="14">
        <v>15</v>
      </c>
      <c r="C123" s="2">
        <v>924</v>
      </c>
      <c r="D123" s="2">
        <v>205</v>
      </c>
      <c r="E123" s="15">
        <v>3788.4</v>
      </c>
    </row>
    <row r="124" spans="1:5" x14ac:dyDescent="0.35">
      <c r="A124" s="9" t="s">
        <v>38</v>
      </c>
      <c r="B124" s="14">
        <v>7</v>
      </c>
      <c r="C124" s="2">
        <v>433</v>
      </c>
      <c r="D124" s="2">
        <v>205</v>
      </c>
      <c r="E124" s="15">
        <v>1775.3</v>
      </c>
    </row>
    <row r="125" spans="1:5" x14ac:dyDescent="0.35">
      <c r="A125" s="9" t="s">
        <v>38</v>
      </c>
      <c r="B125" s="14">
        <v>8</v>
      </c>
      <c r="C125" s="2">
        <v>527</v>
      </c>
      <c r="D125" s="2">
        <v>208</v>
      </c>
      <c r="E125" s="15">
        <v>2192.3200000000002</v>
      </c>
    </row>
    <row r="126" spans="1:5" x14ac:dyDescent="0.35">
      <c r="A126" s="9" t="s">
        <v>38</v>
      </c>
      <c r="B126" s="14">
        <v>41</v>
      </c>
      <c r="C126" s="2">
        <v>2470</v>
      </c>
      <c r="D126" s="2">
        <v>222</v>
      </c>
      <c r="E126" s="15">
        <v>10966.8</v>
      </c>
    </row>
    <row r="127" spans="1:5" x14ac:dyDescent="0.35">
      <c r="A127" s="9" t="s">
        <v>38</v>
      </c>
      <c r="B127" s="14">
        <v>84</v>
      </c>
      <c r="C127" s="2">
        <v>5082</v>
      </c>
      <c r="D127" s="2">
        <v>211</v>
      </c>
      <c r="E127" s="15">
        <v>21446.04</v>
      </c>
    </row>
    <row r="128" spans="1:5" x14ac:dyDescent="0.35">
      <c r="A128" s="9" t="s">
        <v>38</v>
      </c>
      <c r="B128" s="14">
        <v>27</v>
      </c>
      <c r="C128" s="2">
        <v>1672</v>
      </c>
      <c r="D128" s="2">
        <v>166</v>
      </c>
      <c r="E128" s="15">
        <v>5551.04</v>
      </c>
    </row>
    <row r="129" spans="1:5" x14ac:dyDescent="0.35">
      <c r="A129" s="9" t="s">
        <v>38</v>
      </c>
      <c r="B129" s="14">
        <v>21</v>
      </c>
      <c r="C129" s="2">
        <v>1298</v>
      </c>
      <c r="D129" s="2">
        <v>176</v>
      </c>
      <c r="E129" s="15">
        <v>4568.96</v>
      </c>
    </row>
    <row r="130" spans="1:5" x14ac:dyDescent="0.35">
      <c r="A130" s="9" t="s">
        <v>38</v>
      </c>
      <c r="B130" s="14">
        <v>60</v>
      </c>
      <c r="C130" s="2">
        <v>3600</v>
      </c>
      <c r="D130" s="2">
        <v>209</v>
      </c>
      <c r="E130" s="15">
        <v>15048</v>
      </c>
    </row>
    <row r="131" spans="1:5" x14ac:dyDescent="0.35">
      <c r="A131" s="9" t="s">
        <v>23</v>
      </c>
      <c r="B131" s="14">
        <v>3</v>
      </c>
      <c r="C131" s="2">
        <v>202</v>
      </c>
      <c r="D131" s="2">
        <v>108</v>
      </c>
      <c r="E131" s="15">
        <v>436.32</v>
      </c>
    </row>
    <row r="132" spans="1:5" x14ac:dyDescent="0.35">
      <c r="A132" s="9" t="s">
        <v>23</v>
      </c>
      <c r="B132" s="14">
        <v>37</v>
      </c>
      <c r="C132" s="2">
        <v>2236</v>
      </c>
      <c r="D132" s="2">
        <v>178</v>
      </c>
      <c r="E132" s="15">
        <v>7960.16</v>
      </c>
    </row>
    <row r="133" spans="1:5" x14ac:dyDescent="0.35">
      <c r="A133" s="9" t="s">
        <v>23</v>
      </c>
      <c r="B133" s="14">
        <v>44</v>
      </c>
      <c r="C133" s="2">
        <v>2668</v>
      </c>
      <c r="D133" s="2">
        <v>187</v>
      </c>
      <c r="E133" s="15">
        <v>9978.32</v>
      </c>
    </row>
    <row r="134" spans="1:5" x14ac:dyDescent="0.35">
      <c r="A134" s="9" t="s">
        <v>23</v>
      </c>
      <c r="B134" s="14">
        <v>3</v>
      </c>
      <c r="C134" s="2">
        <v>211</v>
      </c>
      <c r="D134" s="2">
        <v>185</v>
      </c>
      <c r="E134" s="15">
        <v>780.7</v>
      </c>
    </row>
    <row r="135" spans="1:5" x14ac:dyDescent="0.35">
      <c r="A135" s="9" t="s">
        <v>23</v>
      </c>
      <c r="B135" s="14">
        <v>7</v>
      </c>
      <c r="C135" s="2">
        <v>466</v>
      </c>
      <c r="D135" s="2">
        <v>171</v>
      </c>
      <c r="E135" s="15">
        <v>1593.72</v>
      </c>
    </row>
    <row r="136" spans="1:5" x14ac:dyDescent="0.35">
      <c r="A136" s="9" t="s">
        <v>23</v>
      </c>
      <c r="B136" s="14">
        <v>67</v>
      </c>
      <c r="C136" s="2">
        <v>4080</v>
      </c>
      <c r="D136" s="2">
        <v>177</v>
      </c>
      <c r="E136" s="15">
        <v>14443.2</v>
      </c>
    </row>
    <row r="137" spans="1:5" x14ac:dyDescent="0.35">
      <c r="A137" s="9" t="s">
        <v>23</v>
      </c>
      <c r="B137" s="14">
        <v>3</v>
      </c>
      <c r="C137" s="2">
        <v>235</v>
      </c>
      <c r="D137" s="2">
        <v>139</v>
      </c>
      <c r="E137" s="15">
        <v>653.29999999999995</v>
      </c>
    </row>
    <row r="138" spans="1:5" x14ac:dyDescent="0.35">
      <c r="A138" s="9" t="s">
        <v>23</v>
      </c>
      <c r="B138" s="14">
        <v>6</v>
      </c>
      <c r="C138" s="2">
        <v>378</v>
      </c>
      <c r="D138" s="2">
        <v>186</v>
      </c>
      <c r="E138" s="15">
        <v>1406.16</v>
      </c>
    </row>
    <row r="139" spans="1:5" x14ac:dyDescent="0.35">
      <c r="A139" s="9" t="s">
        <v>23</v>
      </c>
      <c r="B139" s="14">
        <v>7</v>
      </c>
      <c r="C139" s="2">
        <v>439</v>
      </c>
      <c r="D139" s="2">
        <v>149</v>
      </c>
      <c r="E139" s="15">
        <v>1308.22</v>
      </c>
    </row>
    <row r="140" spans="1:5" x14ac:dyDescent="0.35">
      <c r="A140" s="9" t="s">
        <v>23</v>
      </c>
      <c r="B140" s="14">
        <v>35</v>
      </c>
      <c r="C140" s="2">
        <v>2145</v>
      </c>
      <c r="D140" s="2">
        <v>187</v>
      </c>
      <c r="E140" s="15">
        <v>8022.3</v>
      </c>
    </row>
    <row r="141" spans="1:5" x14ac:dyDescent="0.35">
      <c r="A141" s="9" t="s">
        <v>23</v>
      </c>
      <c r="B141" s="14">
        <v>10</v>
      </c>
      <c r="C141" s="2">
        <v>643</v>
      </c>
      <c r="D141" s="2">
        <v>183</v>
      </c>
      <c r="E141" s="15">
        <v>2353.38</v>
      </c>
    </row>
    <row r="142" spans="1:5" x14ac:dyDescent="0.35">
      <c r="A142" s="9" t="s">
        <v>23</v>
      </c>
      <c r="B142" s="14">
        <v>18</v>
      </c>
      <c r="C142" s="2">
        <v>1145</v>
      </c>
      <c r="D142" s="2">
        <v>187</v>
      </c>
      <c r="E142" s="15">
        <v>4282.3</v>
      </c>
    </row>
    <row r="143" spans="1:5" x14ac:dyDescent="0.35">
      <c r="A143" s="9" t="s">
        <v>23</v>
      </c>
      <c r="B143" s="14">
        <v>14</v>
      </c>
      <c r="C143" s="2">
        <v>882</v>
      </c>
      <c r="D143" s="2">
        <v>178</v>
      </c>
      <c r="E143" s="15">
        <v>3139.92</v>
      </c>
    </row>
    <row r="144" spans="1:5" x14ac:dyDescent="0.35">
      <c r="A144" s="9" t="s">
        <v>23</v>
      </c>
      <c r="B144" s="14">
        <v>26</v>
      </c>
      <c r="C144" s="2">
        <v>1614</v>
      </c>
      <c r="D144" s="2">
        <v>146</v>
      </c>
      <c r="E144" s="15">
        <v>4712.88</v>
      </c>
    </row>
    <row r="145" spans="1:5" x14ac:dyDescent="0.35">
      <c r="A145" s="9" t="s">
        <v>23</v>
      </c>
      <c r="B145" s="14">
        <v>23</v>
      </c>
      <c r="C145" s="2">
        <v>1438</v>
      </c>
      <c r="D145" s="2">
        <v>148</v>
      </c>
      <c r="E145" s="15">
        <v>4256.4799999999996</v>
      </c>
    </row>
    <row r="146" spans="1:5" x14ac:dyDescent="0.35">
      <c r="A146" s="9" t="s">
        <v>23</v>
      </c>
      <c r="B146" s="14">
        <v>50</v>
      </c>
      <c r="C146" s="2">
        <v>3037</v>
      </c>
      <c r="D146" s="2">
        <v>180</v>
      </c>
      <c r="E146" s="15">
        <v>10933.2</v>
      </c>
    </row>
    <row r="147" spans="1:5" x14ac:dyDescent="0.35">
      <c r="A147" s="9" t="s">
        <v>23</v>
      </c>
      <c r="B147" s="14">
        <v>50</v>
      </c>
      <c r="C147" s="2">
        <v>3049</v>
      </c>
      <c r="D147" s="2">
        <v>182</v>
      </c>
      <c r="E147" s="15">
        <v>11098.36</v>
      </c>
    </row>
    <row r="148" spans="1:5" x14ac:dyDescent="0.35">
      <c r="A148" s="9" t="s">
        <v>23</v>
      </c>
      <c r="B148" s="14">
        <v>12</v>
      </c>
      <c r="C148" s="2">
        <v>781</v>
      </c>
      <c r="D148" s="2">
        <v>177</v>
      </c>
      <c r="E148" s="15">
        <v>2764.74</v>
      </c>
    </row>
    <row r="149" spans="1:5" x14ac:dyDescent="0.35">
      <c r="A149" s="9" t="s">
        <v>23</v>
      </c>
      <c r="B149" s="14">
        <v>55</v>
      </c>
      <c r="C149" s="2">
        <v>3333</v>
      </c>
      <c r="D149" s="2">
        <v>183</v>
      </c>
      <c r="E149" s="15">
        <v>12198.78</v>
      </c>
    </row>
    <row r="150" spans="1:5" x14ac:dyDescent="0.35">
      <c r="A150" s="9" t="s">
        <v>23</v>
      </c>
      <c r="B150" s="14">
        <v>52</v>
      </c>
      <c r="C150" s="2">
        <v>3184</v>
      </c>
      <c r="D150" s="2">
        <v>186</v>
      </c>
      <c r="E150" s="15">
        <v>11844.48</v>
      </c>
    </row>
    <row r="151" spans="1:5" x14ac:dyDescent="0.35">
      <c r="A151" s="9" t="s">
        <v>23</v>
      </c>
      <c r="B151" s="14">
        <v>5</v>
      </c>
      <c r="C151" s="2">
        <v>306</v>
      </c>
      <c r="D151" s="2">
        <v>172</v>
      </c>
      <c r="E151" s="15">
        <v>1052.6400000000001</v>
      </c>
    </row>
    <row r="152" spans="1:5" x14ac:dyDescent="0.35">
      <c r="A152" s="9" t="s">
        <v>23</v>
      </c>
      <c r="B152" s="14">
        <v>12</v>
      </c>
      <c r="C152" s="2">
        <v>747</v>
      </c>
      <c r="D152" s="2">
        <v>193</v>
      </c>
      <c r="E152" s="15">
        <v>2883.42</v>
      </c>
    </row>
    <row r="153" spans="1:5" x14ac:dyDescent="0.35">
      <c r="A153" s="9" t="s">
        <v>23</v>
      </c>
      <c r="B153" s="14">
        <v>17</v>
      </c>
      <c r="C153" s="2">
        <v>1030</v>
      </c>
      <c r="D153" s="2">
        <v>195</v>
      </c>
      <c r="E153" s="15">
        <v>4017</v>
      </c>
    </row>
    <row r="154" spans="1:5" x14ac:dyDescent="0.35">
      <c r="A154" s="9" t="s">
        <v>23</v>
      </c>
      <c r="B154" s="14">
        <v>18</v>
      </c>
      <c r="C154" s="2">
        <v>1092</v>
      </c>
      <c r="D154" s="2">
        <v>156</v>
      </c>
      <c r="E154" s="15">
        <v>3407.04</v>
      </c>
    </row>
    <row r="155" spans="1:5" x14ac:dyDescent="0.35">
      <c r="A155" s="9" t="s">
        <v>23</v>
      </c>
      <c r="B155" s="14">
        <v>72</v>
      </c>
      <c r="C155" s="2">
        <v>4379</v>
      </c>
      <c r="D155" s="2">
        <v>126</v>
      </c>
      <c r="E155" s="15">
        <v>11035.08</v>
      </c>
    </row>
    <row r="156" spans="1:5" x14ac:dyDescent="0.35">
      <c r="A156" s="9" t="s">
        <v>23</v>
      </c>
      <c r="B156" s="14">
        <v>77</v>
      </c>
      <c r="C156" s="2">
        <v>4644</v>
      </c>
      <c r="D156" s="2">
        <v>180</v>
      </c>
      <c r="E156" s="15">
        <v>16718.400000000001</v>
      </c>
    </row>
    <row r="157" spans="1:5" x14ac:dyDescent="0.35">
      <c r="A157" s="9" t="s">
        <v>23</v>
      </c>
      <c r="B157" s="14">
        <v>57</v>
      </c>
      <c r="C157" s="2">
        <v>3437</v>
      </c>
      <c r="D157" s="2">
        <v>187</v>
      </c>
      <c r="E157" s="15">
        <v>12854.38</v>
      </c>
    </row>
    <row r="158" spans="1:5" x14ac:dyDescent="0.35">
      <c r="A158" s="9" t="s">
        <v>23</v>
      </c>
      <c r="B158" s="14">
        <v>61</v>
      </c>
      <c r="C158" s="2">
        <v>3660</v>
      </c>
      <c r="D158" s="2">
        <v>179</v>
      </c>
      <c r="E158" s="15">
        <v>13102.8</v>
      </c>
    </row>
    <row r="159" spans="1:5" x14ac:dyDescent="0.35">
      <c r="A159" s="9" t="s">
        <v>23</v>
      </c>
      <c r="B159" s="14">
        <v>61</v>
      </c>
      <c r="C159" s="2">
        <v>3690</v>
      </c>
      <c r="D159" s="2">
        <v>181</v>
      </c>
      <c r="E159" s="15">
        <v>13357.8</v>
      </c>
    </row>
    <row r="160" spans="1:5" x14ac:dyDescent="0.35">
      <c r="A160" s="9" t="s">
        <v>23</v>
      </c>
      <c r="B160" s="14">
        <v>78</v>
      </c>
      <c r="C160" s="2">
        <v>4692</v>
      </c>
      <c r="D160" s="2">
        <v>178</v>
      </c>
      <c r="E160" s="15">
        <v>16703.52</v>
      </c>
    </row>
    <row r="161" spans="1:5" x14ac:dyDescent="0.35">
      <c r="A161" s="9" t="s">
        <v>23</v>
      </c>
      <c r="B161" s="14">
        <v>32</v>
      </c>
      <c r="C161" s="2">
        <v>1984</v>
      </c>
      <c r="D161" s="2">
        <v>176</v>
      </c>
      <c r="E161" s="15">
        <v>6983.68</v>
      </c>
    </row>
    <row r="162" spans="1:5" x14ac:dyDescent="0.35">
      <c r="A162" s="9" t="s">
        <v>23</v>
      </c>
      <c r="B162" s="14">
        <v>19</v>
      </c>
      <c r="C162" s="2">
        <v>1173</v>
      </c>
      <c r="D162" s="2">
        <v>173</v>
      </c>
      <c r="E162" s="15">
        <v>4058.58</v>
      </c>
    </row>
    <row r="163" spans="1:5" x14ac:dyDescent="0.35">
      <c r="A163" s="9" t="s">
        <v>23</v>
      </c>
      <c r="B163" s="14">
        <v>36</v>
      </c>
      <c r="C163" s="2">
        <v>2217</v>
      </c>
      <c r="D163" s="2">
        <v>176</v>
      </c>
      <c r="E163" s="15">
        <v>7803.84</v>
      </c>
    </row>
    <row r="164" spans="1:5" x14ac:dyDescent="0.35">
      <c r="A164" s="9" t="s">
        <v>23</v>
      </c>
      <c r="B164" s="14">
        <v>88</v>
      </c>
      <c r="C164" s="2">
        <v>5310</v>
      </c>
      <c r="D164" s="2">
        <v>177</v>
      </c>
      <c r="E164" s="15">
        <v>18797.400000000001</v>
      </c>
    </row>
    <row r="165" spans="1:5" x14ac:dyDescent="0.35">
      <c r="A165" s="9" t="s">
        <v>23</v>
      </c>
      <c r="B165" s="14">
        <v>52</v>
      </c>
      <c r="C165" s="2">
        <v>3120</v>
      </c>
      <c r="D165" s="2">
        <v>179</v>
      </c>
      <c r="E165" s="15">
        <v>11169.6</v>
      </c>
    </row>
    <row r="166" spans="1:5" x14ac:dyDescent="0.35">
      <c r="A166" s="9" t="s">
        <v>23</v>
      </c>
      <c r="B166" s="14">
        <v>51</v>
      </c>
      <c r="C166" s="2">
        <v>3076</v>
      </c>
      <c r="D166" s="2">
        <v>178</v>
      </c>
      <c r="E166" s="15">
        <v>10950.56</v>
      </c>
    </row>
    <row r="167" spans="1:5" x14ac:dyDescent="0.35">
      <c r="A167" s="9" t="s">
        <v>23</v>
      </c>
      <c r="B167" s="14">
        <v>15</v>
      </c>
      <c r="C167" s="2">
        <v>926</v>
      </c>
      <c r="D167" s="2">
        <v>130</v>
      </c>
      <c r="E167" s="15">
        <v>2407.6</v>
      </c>
    </row>
    <row r="168" spans="1:5" x14ac:dyDescent="0.35">
      <c r="A168" s="9" t="s">
        <v>23</v>
      </c>
      <c r="B168" s="14">
        <v>75</v>
      </c>
      <c r="C168" s="2">
        <v>4543</v>
      </c>
      <c r="D168" s="2">
        <v>171</v>
      </c>
      <c r="E168" s="15">
        <v>15537.06</v>
      </c>
    </row>
    <row r="169" spans="1:5" x14ac:dyDescent="0.35">
      <c r="A169" s="9" t="s">
        <v>23</v>
      </c>
      <c r="B169" s="14">
        <v>43</v>
      </c>
      <c r="C169" s="2">
        <v>2605</v>
      </c>
      <c r="D169" s="2">
        <v>162</v>
      </c>
      <c r="E169" s="15">
        <v>8440.2000000000007</v>
      </c>
    </row>
    <row r="170" spans="1:5" x14ac:dyDescent="0.35">
      <c r="A170" s="9" t="s">
        <v>23</v>
      </c>
      <c r="B170" s="14">
        <v>13</v>
      </c>
      <c r="C170" s="2">
        <v>837</v>
      </c>
      <c r="D170" s="2">
        <v>157</v>
      </c>
      <c r="E170" s="15">
        <v>2628.18</v>
      </c>
    </row>
    <row r="171" spans="1:5" x14ac:dyDescent="0.35">
      <c r="A171" s="9" t="s">
        <v>23</v>
      </c>
      <c r="B171" s="14">
        <v>17</v>
      </c>
      <c r="C171" s="2">
        <v>1036</v>
      </c>
      <c r="D171" s="2">
        <v>175</v>
      </c>
      <c r="E171" s="15">
        <v>3626</v>
      </c>
    </row>
    <row r="172" spans="1:5" x14ac:dyDescent="0.35">
      <c r="A172" s="9" t="s">
        <v>23</v>
      </c>
      <c r="B172" s="14">
        <v>11</v>
      </c>
      <c r="C172" s="2">
        <v>697</v>
      </c>
      <c r="D172" s="2">
        <v>162</v>
      </c>
      <c r="E172" s="15">
        <v>2258.2800000000002</v>
      </c>
    </row>
    <row r="173" spans="1:5" x14ac:dyDescent="0.35">
      <c r="A173" s="9" t="s">
        <v>23</v>
      </c>
      <c r="B173" s="14">
        <v>4</v>
      </c>
      <c r="C173" s="2">
        <v>240</v>
      </c>
      <c r="D173" s="2">
        <v>159</v>
      </c>
      <c r="E173" s="15">
        <v>763.2</v>
      </c>
    </row>
    <row r="174" spans="1:5" x14ac:dyDescent="0.35">
      <c r="A174" s="9" t="s">
        <v>23</v>
      </c>
      <c r="B174" s="14">
        <v>29</v>
      </c>
      <c r="C174" s="2">
        <v>1779</v>
      </c>
      <c r="D174" s="2">
        <v>163</v>
      </c>
      <c r="E174" s="15">
        <v>5799.54</v>
      </c>
    </row>
    <row r="175" spans="1:5" x14ac:dyDescent="0.35">
      <c r="A175" s="9" t="s">
        <v>23</v>
      </c>
      <c r="B175" s="14">
        <v>16</v>
      </c>
      <c r="C175" s="2">
        <v>987</v>
      </c>
      <c r="D175" s="2">
        <v>177</v>
      </c>
      <c r="E175" s="15">
        <v>3493.98</v>
      </c>
    </row>
    <row r="176" spans="1:5" x14ac:dyDescent="0.35">
      <c r="A176" s="9" t="s">
        <v>23</v>
      </c>
      <c r="B176" s="14">
        <v>9</v>
      </c>
      <c r="C176" s="2">
        <v>593</v>
      </c>
      <c r="D176" s="2">
        <v>174</v>
      </c>
      <c r="E176" s="15">
        <v>2063.64</v>
      </c>
    </row>
    <row r="177" spans="1:5" x14ac:dyDescent="0.35">
      <c r="A177" s="9" t="s">
        <v>23</v>
      </c>
      <c r="B177" s="14">
        <v>4</v>
      </c>
      <c r="C177" s="2">
        <v>240</v>
      </c>
      <c r="D177" s="2">
        <v>175</v>
      </c>
      <c r="E177" s="15">
        <v>840</v>
      </c>
    </row>
    <row r="178" spans="1:5" x14ac:dyDescent="0.35">
      <c r="A178" s="9" t="s">
        <v>23</v>
      </c>
      <c r="B178" s="14">
        <v>5</v>
      </c>
      <c r="C178" s="2">
        <v>319</v>
      </c>
      <c r="D178" s="2">
        <v>178</v>
      </c>
      <c r="E178" s="15">
        <v>1135.6400000000001</v>
      </c>
    </row>
    <row r="179" spans="1:5" x14ac:dyDescent="0.35">
      <c r="A179" s="9" t="s">
        <v>23</v>
      </c>
      <c r="B179" s="14">
        <v>13</v>
      </c>
      <c r="C179" s="2">
        <v>838</v>
      </c>
      <c r="D179" s="2">
        <v>182</v>
      </c>
      <c r="E179" s="15">
        <v>3050.32</v>
      </c>
    </row>
    <row r="180" spans="1:5" x14ac:dyDescent="0.35">
      <c r="A180" s="9" t="s">
        <v>23</v>
      </c>
      <c r="B180" s="14">
        <v>4</v>
      </c>
      <c r="C180" s="2">
        <v>277</v>
      </c>
      <c r="D180" s="2">
        <v>178</v>
      </c>
      <c r="E180" s="15">
        <v>986.12</v>
      </c>
    </row>
    <row r="181" spans="1:5" x14ac:dyDescent="0.35">
      <c r="A181" s="9" t="s">
        <v>23</v>
      </c>
      <c r="B181" s="14">
        <v>6</v>
      </c>
      <c r="C181" s="2">
        <v>425</v>
      </c>
      <c r="D181" s="2">
        <v>188</v>
      </c>
      <c r="E181" s="15">
        <v>1598</v>
      </c>
    </row>
    <row r="182" spans="1:5" x14ac:dyDescent="0.35">
      <c r="A182" s="9" t="s">
        <v>23</v>
      </c>
      <c r="B182" s="14">
        <v>4</v>
      </c>
      <c r="C182" s="2">
        <v>270</v>
      </c>
      <c r="D182" s="2">
        <v>187</v>
      </c>
      <c r="E182" s="15">
        <v>1009.8</v>
      </c>
    </row>
    <row r="183" spans="1:5" x14ac:dyDescent="0.35">
      <c r="A183" s="9" t="s">
        <v>23</v>
      </c>
      <c r="B183" s="14">
        <v>2</v>
      </c>
      <c r="C183" s="2">
        <v>142</v>
      </c>
      <c r="D183" s="2">
        <v>165</v>
      </c>
      <c r="E183" s="15">
        <v>468.6</v>
      </c>
    </row>
    <row r="184" spans="1:5" x14ac:dyDescent="0.35">
      <c r="A184" s="9" t="s">
        <v>23</v>
      </c>
      <c r="B184" s="14">
        <v>2</v>
      </c>
      <c r="C184" s="2">
        <v>155</v>
      </c>
      <c r="D184" s="2">
        <v>166</v>
      </c>
      <c r="E184" s="15">
        <v>514.6</v>
      </c>
    </row>
    <row r="185" spans="1:5" x14ac:dyDescent="0.35">
      <c r="A185" s="9" t="s">
        <v>23</v>
      </c>
      <c r="B185" s="14">
        <v>2</v>
      </c>
      <c r="C185" s="2">
        <v>163</v>
      </c>
      <c r="D185" s="2">
        <v>164</v>
      </c>
      <c r="E185" s="15">
        <v>534.64</v>
      </c>
    </row>
    <row r="186" spans="1:5" x14ac:dyDescent="0.35">
      <c r="A186" s="9" t="s">
        <v>23</v>
      </c>
      <c r="B186" s="14">
        <v>2</v>
      </c>
      <c r="C186" s="2">
        <v>147</v>
      </c>
      <c r="D186" s="2">
        <v>160</v>
      </c>
      <c r="E186" s="15">
        <v>470.4</v>
      </c>
    </row>
    <row r="187" spans="1:5" x14ac:dyDescent="0.35">
      <c r="A187" s="9" t="s">
        <v>23</v>
      </c>
      <c r="B187" s="14">
        <v>8</v>
      </c>
      <c r="C187" s="2">
        <v>542</v>
      </c>
      <c r="D187" s="2">
        <v>121</v>
      </c>
      <c r="E187" s="15">
        <v>1311.64</v>
      </c>
    </row>
    <row r="188" spans="1:5" x14ac:dyDescent="0.35">
      <c r="A188" s="9" t="s">
        <v>23</v>
      </c>
      <c r="B188" s="14">
        <v>3</v>
      </c>
      <c r="C188" s="2">
        <v>231</v>
      </c>
      <c r="D188" s="2">
        <v>163</v>
      </c>
      <c r="E188" s="15">
        <v>753.06</v>
      </c>
    </row>
    <row r="189" spans="1:5" x14ac:dyDescent="0.35">
      <c r="A189" s="9" t="s">
        <v>23</v>
      </c>
      <c r="B189" s="14">
        <v>8</v>
      </c>
      <c r="C189" s="2">
        <v>536</v>
      </c>
      <c r="D189" s="2">
        <v>165</v>
      </c>
      <c r="E189" s="15">
        <v>1768.8</v>
      </c>
    </row>
    <row r="190" spans="1:5" x14ac:dyDescent="0.35">
      <c r="A190" s="9" t="s">
        <v>23</v>
      </c>
      <c r="B190" s="14">
        <v>6</v>
      </c>
      <c r="C190" s="2">
        <v>412</v>
      </c>
      <c r="D190" s="2">
        <v>179</v>
      </c>
      <c r="E190" s="15">
        <v>1474.96</v>
      </c>
    </row>
    <row r="191" spans="1:5" x14ac:dyDescent="0.35">
      <c r="A191" s="9" t="s">
        <v>23</v>
      </c>
      <c r="B191" s="14">
        <v>3</v>
      </c>
      <c r="C191" s="2">
        <v>180</v>
      </c>
      <c r="D191" s="2">
        <v>178</v>
      </c>
      <c r="E191" s="15">
        <v>640.79999999999995</v>
      </c>
    </row>
    <row r="192" spans="1:5" x14ac:dyDescent="0.35">
      <c r="A192" s="9" t="s">
        <v>23</v>
      </c>
      <c r="B192" s="14">
        <v>3</v>
      </c>
      <c r="C192" s="2">
        <v>229</v>
      </c>
      <c r="D192" s="2">
        <v>191</v>
      </c>
      <c r="E192" s="15">
        <v>874.78</v>
      </c>
    </row>
    <row r="193" spans="1:5" x14ac:dyDescent="0.35">
      <c r="A193" s="9" t="s">
        <v>23</v>
      </c>
      <c r="B193" s="14">
        <v>11</v>
      </c>
      <c r="C193" s="2">
        <v>669</v>
      </c>
      <c r="D193" s="2">
        <v>179</v>
      </c>
      <c r="E193" s="15">
        <v>2395.02</v>
      </c>
    </row>
    <row r="194" spans="1:5" x14ac:dyDescent="0.35">
      <c r="A194" s="9" t="s">
        <v>23</v>
      </c>
      <c r="B194" s="14">
        <v>11</v>
      </c>
      <c r="C194" s="2">
        <v>718</v>
      </c>
      <c r="D194" s="2">
        <v>197</v>
      </c>
      <c r="E194" s="15">
        <v>2828.92</v>
      </c>
    </row>
    <row r="195" spans="1:5" x14ac:dyDescent="0.35">
      <c r="A195" s="9" t="s">
        <v>23</v>
      </c>
      <c r="B195" s="14">
        <v>14</v>
      </c>
      <c r="C195" s="2">
        <v>895</v>
      </c>
      <c r="D195" s="2">
        <v>191</v>
      </c>
      <c r="E195" s="15">
        <v>3418.9</v>
      </c>
    </row>
    <row r="196" spans="1:5" x14ac:dyDescent="0.35">
      <c r="A196" s="9" t="s">
        <v>23</v>
      </c>
      <c r="B196" s="14">
        <v>21</v>
      </c>
      <c r="C196" s="2">
        <v>1291</v>
      </c>
      <c r="D196" s="2">
        <v>180</v>
      </c>
      <c r="E196" s="15">
        <v>4647.6000000000004</v>
      </c>
    </row>
    <row r="197" spans="1:5" x14ac:dyDescent="0.35">
      <c r="A197" s="9" t="s">
        <v>23</v>
      </c>
      <c r="B197" s="14">
        <v>21</v>
      </c>
      <c r="C197" s="2">
        <v>1319</v>
      </c>
      <c r="D197" s="2">
        <v>158</v>
      </c>
      <c r="E197" s="15">
        <v>4168.04</v>
      </c>
    </row>
    <row r="198" spans="1:5" x14ac:dyDescent="0.35">
      <c r="A198" s="9" t="s">
        <v>23</v>
      </c>
      <c r="B198" s="14">
        <v>11</v>
      </c>
      <c r="C198" s="2">
        <v>679</v>
      </c>
      <c r="D198" s="2">
        <v>153</v>
      </c>
      <c r="E198" s="15">
        <v>2077.7399999999998</v>
      </c>
    </row>
    <row r="199" spans="1:5" x14ac:dyDescent="0.35">
      <c r="A199" s="9" t="s">
        <v>23</v>
      </c>
      <c r="B199" s="14">
        <v>11</v>
      </c>
      <c r="C199" s="2">
        <v>715</v>
      </c>
      <c r="D199" s="2">
        <v>153</v>
      </c>
      <c r="E199" s="15">
        <v>2187.9</v>
      </c>
    </row>
    <row r="200" spans="1:5" x14ac:dyDescent="0.35">
      <c r="A200" s="9" t="s">
        <v>23</v>
      </c>
      <c r="B200" s="14">
        <v>16</v>
      </c>
      <c r="C200" s="2">
        <v>1013</v>
      </c>
      <c r="D200" s="2">
        <v>148</v>
      </c>
      <c r="E200" s="15">
        <v>2998.48</v>
      </c>
    </row>
    <row r="201" spans="1:5" x14ac:dyDescent="0.35">
      <c r="A201" s="9" t="s">
        <v>23</v>
      </c>
      <c r="B201" s="14">
        <v>18</v>
      </c>
      <c r="C201" s="2">
        <v>1099</v>
      </c>
      <c r="D201" s="2">
        <v>176</v>
      </c>
      <c r="E201" s="15">
        <v>3868.48</v>
      </c>
    </row>
    <row r="202" spans="1:5" x14ac:dyDescent="0.35">
      <c r="A202" s="9" t="s">
        <v>23</v>
      </c>
      <c r="B202" s="14">
        <v>24</v>
      </c>
      <c r="C202" s="2">
        <v>1455</v>
      </c>
      <c r="D202" s="2">
        <v>177</v>
      </c>
      <c r="E202" s="15">
        <v>5150.7</v>
      </c>
    </row>
    <row r="203" spans="1:5" x14ac:dyDescent="0.35">
      <c r="A203" s="9" t="s">
        <v>23</v>
      </c>
      <c r="B203" s="14">
        <v>8</v>
      </c>
      <c r="C203" s="2">
        <v>539</v>
      </c>
      <c r="D203" s="2">
        <v>161</v>
      </c>
      <c r="E203" s="15">
        <v>1735.58</v>
      </c>
    </row>
    <row r="204" spans="1:5" x14ac:dyDescent="0.35">
      <c r="A204" s="9" t="s">
        <v>23</v>
      </c>
      <c r="B204" s="14">
        <v>15</v>
      </c>
      <c r="C204" s="2">
        <v>921</v>
      </c>
      <c r="D204" s="2">
        <v>176</v>
      </c>
      <c r="E204" s="15">
        <v>3241.92</v>
      </c>
    </row>
    <row r="205" spans="1:5" x14ac:dyDescent="0.35">
      <c r="A205" s="9" t="s">
        <v>23</v>
      </c>
      <c r="B205" s="14">
        <v>118</v>
      </c>
      <c r="C205" s="2">
        <v>7144</v>
      </c>
      <c r="D205" s="2">
        <v>180</v>
      </c>
      <c r="E205" s="15">
        <v>25718.400000000001</v>
      </c>
    </row>
    <row r="206" spans="1:5" x14ac:dyDescent="0.35">
      <c r="A206" s="9" t="s">
        <v>23</v>
      </c>
      <c r="B206" s="14">
        <v>39</v>
      </c>
      <c r="C206" s="2">
        <v>2398</v>
      </c>
      <c r="D206" s="2">
        <v>184</v>
      </c>
      <c r="E206" s="15">
        <v>8824.64</v>
      </c>
    </row>
    <row r="207" spans="1:5" x14ac:dyDescent="0.35">
      <c r="A207" s="9" t="s">
        <v>23</v>
      </c>
      <c r="B207" s="14">
        <v>9</v>
      </c>
      <c r="C207" s="2">
        <v>573</v>
      </c>
      <c r="D207" s="2">
        <v>173</v>
      </c>
      <c r="E207" s="15">
        <v>1982.58</v>
      </c>
    </row>
    <row r="208" spans="1:5" x14ac:dyDescent="0.35">
      <c r="A208" s="9" t="s">
        <v>23</v>
      </c>
      <c r="B208" s="14">
        <v>13</v>
      </c>
      <c r="C208" s="2">
        <v>829</v>
      </c>
      <c r="D208" s="2">
        <v>177</v>
      </c>
      <c r="E208" s="15">
        <v>2934.66</v>
      </c>
    </row>
    <row r="209" spans="1:5" x14ac:dyDescent="0.35">
      <c r="A209" s="9" t="s">
        <v>23</v>
      </c>
      <c r="B209" s="14">
        <v>27</v>
      </c>
      <c r="C209" s="2">
        <v>1662</v>
      </c>
      <c r="D209" s="2">
        <v>177</v>
      </c>
      <c r="E209" s="15">
        <v>5883.48</v>
      </c>
    </row>
    <row r="210" spans="1:5" x14ac:dyDescent="0.35">
      <c r="A210" s="9" t="s">
        <v>23</v>
      </c>
      <c r="B210" s="14">
        <v>8</v>
      </c>
      <c r="C210" s="2">
        <v>489</v>
      </c>
      <c r="D210" s="2">
        <v>177</v>
      </c>
      <c r="E210" s="15">
        <v>1731.06</v>
      </c>
    </row>
    <row r="211" spans="1:5" x14ac:dyDescent="0.35">
      <c r="A211" s="9" t="s">
        <v>23</v>
      </c>
      <c r="B211" s="14">
        <v>31</v>
      </c>
      <c r="C211" s="2">
        <v>1910</v>
      </c>
      <c r="D211" s="2">
        <v>178</v>
      </c>
      <c r="E211" s="15">
        <v>6799.6</v>
      </c>
    </row>
    <row r="212" spans="1:5" x14ac:dyDescent="0.35">
      <c r="A212" s="9" t="s">
        <v>23</v>
      </c>
      <c r="B212" s="14">
        <v>14</v>
      </c>
      <c r="C212" s="2">
        <v>861</v>
      </c>
      <c r="D212" s="2">
        <v>165</v>
      </c>
      <c r="E212" s="15">
        <v>2841.3</v>
      </c>
    </row>
    <row r="213" spans="1:5" x14ac:dyDescent="0.35">
      <c r="A213" s="9" t="s">
        <v>23</v>
      </c>
      <c r="B213" s="14">
        <v>29</v>
      </c>
      <c r="C213" s="2">
        <v>1745</v>
      </c>
      <c r="D213" s="2">
        <v>180</v>
      </c>
      <c r="E213" s="15">
        <v>6282</v>
      </c>
    </row>
    <row r="214" spans="1:5" x14ac:dyDescent="0.35">
      <c r="A214" s="9" t="s">
        <v>23</v>
      </c>
      <c r="B214" s="14">
        <v>19</v>
      </c>
      <c r="C214" s="2">
        <v>1167</v>
      </c>
      <c r="D214" s="2">
        <v>181</v>
      </c>
      <c r="E214" s="15">
        <v>4224.54</v>
      </c>
    </row>
    <row r="215" spans="1:5" x14ac:dyDescent="0.35">
      <c r="A215" s="9" t="s">
        <v>23</v>
      </c>
      <c r="B215" s="14">
        <v>4</v>
      </c>
      <c r="C215" s="2">
        <v>259</v>
      </c>
      <c r="D215" s="2">
        <v>178</v>
      </c>
      <c r="E215" s="15">
        <v>922.04</v>
      </c>
    </row>
    <row r="216" spans="1:5" x14ac:dyDescent="0.35">
      <c r="A216" s="9" t="s">
        <v>23</v>
      </c>
      <c r="B216" s="14">
        <v>9</v>
      </c>
      <c r="C216" s="2">
        <v>575</v>
      </c>
      <c r="D216" s="2">
        <v>178</v>
      </c>
      <c r="E216" s="15">
        <v>2047</v>
      </c>
    </row>
    <row r="217" spans="1:5" x14ac:dyDescent="0.35">
      <c r="A217" s="9" t="s">
        <v>23</v>
      </c>
      <c r="B217" s="14">
        <v>9</v>
      </c>
      <c r="C217" s="2">
        <v>570</v>
      </c>
      <c r="D217" s="2">
        <v>181</v>
      </c>
      <c r="E217" s="15">
        <v>2063.4</v>
      </c>
    </row>
    <row r="218" spans="1:5" x14ac:dyDescent="0.35">
      <c r="A218" s="9" t="s">
        <v>23</v>
      </c>
      <c r="B218" s="14">
        <v>9</v>
      </c>
      <c r="C218" s="2">
        <v>595</v>
      </c>
      <c r="D218" s="2">
        <v>179</v>
      </c>
      <c r="E218" s="15">
        <v>2130.1</v>
      </c>
    </row>
    <row r="219" spans="1:5" x14ac:dyDescent="0.35">
      <c r="A219" s="9" t="s">
        <v>23</v>
      </c>
      <c r="B219" s="14">
        <v>47</v>
      </c>
      <c r="C219" s="2">
        <v>2840</v>
      </c>
      <c r="D219" s="2">
        <v>177</v>
      </c>
      <c r="E219" s="15">
        <v>10053.6</v>
      </c>
    </row>
    <row r="220" spans="1:5" x14ac:dyDescent="0.35">
      <c r="A220" s="9" t="s">
        <v>23</v>
      </c>
      <c r="B220" s="14">
        <v>65</v>
      </c>
      <c r="C220" s="2">
        <v>3955</v>
      </c>
      <c r="D220" s="2">
        <v>179</v>
      </c>
      <c r="E220" s="15">
        <v>14158.9</v>
      </c>
    </row>
    <row r="221" spans="1:5" x14ac:dyDescent="0.35">
      <c r="A221" s="9" t="s">
        <v>23</v>
      </c>
      <c r="B221" s="14">
        <v>10</v>
      </c>
      <c r="C221" s="2">
        <v>612</v>
      </c>
      <c r="D221" s="2">
        <v>178</v>
      </c>
      <c r="E221" s="15">
        <v>2178.7199999999998</v>
      </c>
    </row>
    <row r="222" spans="1:5" x14ac:dyDescent="0.35">
      <c r="A222" s="9" t="s">
        <v>23</v>
      </c>
      <c r="B222" s="14">
        <v>10</v>
      </c>
      <c r="C222" s="2">
        <v>619</v>
      </c>
      <c r="D222" s="2">
        <v>176</v>
      </c>
      <c r="E222" s="15">
        <v>2178.88</v>
      </c>
    </row>
    <row r="223" spans="1:5" x14ac:dyDescent="0.35">
      <c r="A223" s="9" t="s">
        <v>23</v>
      </c>
      <c r="B223" s="14">
        <v>87</v>
      </c>
      <c r="C223" s="2">
        <v>5240</v>
      </c>
      <c r="D223" s="2">
        <v>173</v>
      </c>
      <c r="E223" s="15">
        <v>18130.400000000001</v>
      </c>
    </row>
    <row r="224" spans="1:5" x14ac:dyDescent="0.35">
      <c r="A224" s="9" t="s">
        <v>23</v>
      </c>
      <c r="B224" s="14">
        <v>40</v>
      </c>
      <c r="C224" s="2">
        <v>2441</v>
      </c>
      <c r="D224" s="2">
        <v>179</v>
      </c>
      <c r="E224" s="15">
        <v>8738.7800000000007</v>
      </c>
    </row>
    <row r="225" spans="1:5" x14ac:dyDescent="0.35">
      <c r="A225" s="9" t="s">
        <v>23</v>
      </c>
      <c r="B225" s="14">
        <v>78</v>
      </c>
      <c r="C225" s="2">
        <v>4709</v>
      </c>
      <c r="D225" s="2">
        <v>179</v>
      </c>
      <c r="E225" s="15">
        <v>16858.22</v>
      </c>
    </row>
    <row r="226" spans="1:5" x14ac:dyDescent="0.35">
      <c r="A226" s="9" t="s">
        <v>23</v>
      </c>
      <c r="B226" s="14">
        <v>8</v>
      </c>
      <c r="C226" s="2">
        <v>497</v>
      </c>
      <c r="D226" s="2">
        <v>177</v>
      </c>
      <c r="E226" s="15">
        <v>1759.38</v>
      </c>
    </row>
    <row r="227" spans="1:5" x14ac:dyDescent="0.35">
      <c r="A227" s="9" t="s">
        <v>23</v>
      </c>
      <c r="B227" s="14">
        <v>8</v>
      </c>
      <c r="C227" s="2">
        <v>537</v>
      </c>
      <c r="D227" s="2">
        <v>180</v>
      </c>
      <c r="E227" s="15">
        <v>1933.2</v>
      </c>
    </row>
    <row r="228" spans="1:5" x14ac:dyDescent="0.35">
      <c r="A228" s="9" t="s">
        <v>23</v>
      </c>
      <c r="B228" s="14">
        <v>23</v>
      </c>
      <c r="C228" s="2">
        <v>1418</v>
      </c>
      <c r="D228" s="2">
        <v>178</v>
      </c>
      <c r="E228" s="15">
        <v>5048.08</v>
      </c>
    </row>
    <row r="229" spans="1:5" x14ac:dyDescent="0.35">
      <c r="A229" s="9" t="s">
        <v>23</v>
      </c>
      <c r="B229" s="14">
        <v>14</v>
      </c>
      <c r="C229" s="2">
        <v>893</v>
      </c>
      <c r="D229" s="2">
        <v>178</v>
      </c>
      <c r="E229" s="15">
        <v>3179.08</v>
      </c>
    </row>
    <row r="230" spans="1:5" x14ac:dyDescent="0.35">
      <c r="A230" s="9" t="s">
        <v>23</v>
      </c>
      <c r="B230" s="14">
        <v>32</v>
      </c>
      <c r="C230" s="2">
        <v>1979</v>
      </c>
      <c r="D230" s="2">
        <v>180</v>
      </c>
      <c r="E230" s="15">
        <v>7124.4</v>
      </c>
    </row>
    <row r="231" spans="1:5" x14ac:dyDescent="0.35">
      <c r="A231" s="9" t="s">
        <v>23</v>
      </c>
      <c r="B231" s="14">
        <v>38</v>
      </c>
      <c r="C231" s="2">
        <v>2344</v>
      </c>
      <c r="D231" s="2">
        <v>171</v>
      </c>
      <c r="E231" s="15">
        <v>8016.48</v>
      </c>
    </row>
    <row r="232" spans="1:5" x14ac:dyDescent="0.35">
      <c r="A232" s="9" t="s">
        <v>23</v>
      </c>
      <c r="B232" s="14">
        <v>8</v>
      </c>
      <c r="C232" s="2">
        <v>534</v>
      </c>
      <c r="D232" s="2">
        <v>171</v>
      </c>
      <c r="E232" s="15">
        <v>1826.28</v>
      </c>
    </row>
    <row r="233" spans="1:5" x14ac:dyDescent="0.35">
      <c r="A233" s="9" t="s">
        <v>23</v>
      </c>
      <c r="B233" s="14">
        <v>11</v>
      </c>
      <c r="C233" s="2">
        <v>698</v>
      </c>
      <c r="D233" s="2">
        <v>177</v>
      </c>
      <c r="E233" s="15">
        <v>2470.92</v>
      </c>
    </row>
    <row r="234" spans="1:5" x14ac:dyDescent="0.35">
      <c r="A234" s="9" t="s">
        <v>23</v>
      </c>
      <c r="B234" s="14">
        <v>41</v>
      </c>
      <c r="C234" s="2">
        <v>2473</v>
      </c>
      <c r="D234" s="2">
        <v>179</v>
      </c>
      <c r="E234" s="15">
        <v>8853.34</v>
      </c>
    </row>
    <row r="235" spans="1:5" x14ac:dyDescent="0.35">
      <c r="A235" s="9" t="s">
        <v>23</v>
      </c>
      <c r="B235" s="14">
        <v>15</v>
      </c>
      <c r="C235" s="2">
        <v>934</v>
      </c>
      <c r="D235" s="2">
        <v>172</v>
      </c>
      <c r="E235" s="15">
        <v>3212.96</v>
      </c>
    </row>
    <row r="236" spans="1:5" x14ac:dyDescent="0.35">
      <c r="A236" s="9" t="s">
        <v>23</v>
      </c>
      <c r="B236" s="14">
        <v>16</v>
      </c>
      <c r="C236" s="2">
        <v>1025</v>
      </c>
      <c r="D236" s="2">
        <v>179</v>
      </c>
      <c r="E236" s="15">
        <v>3669.5</v>
      </c>
    </row>
    <row r="237" spans="1:5" x14ac:dyDescent="0.35">
      <c r="A237" s="9" t="s">
        <v>23</v>
      </c>
      <c r="B237" s="14">
        <v>6</v>
      </c>
      <c r="C237" s="2">
        <v>375</v>
      </c>
      <c r="D237" s="2">
        <v>153</v>
      </c>
      <c r="E237" s="15">
        <v>1147.5</v>
      </c>
    </row>
    <row r="238" spans="1:5" x14ac:dyDescent="0.35">
      <c r="A238" s="9" t="s">
        <v>23</v>
      </c>
      <c r="B238" s="14">
        <v>9</v>
      </c>
      <c r="C238" s="2">
        <v>580</v>
      </c>
      <c r="D238" s="2">
        <v>147</v>
      </c>
      <c r="E238" s="15">
        <v>1705.2</v>
      </c>
    </row>
    <row r="239" spans="1:5" x14ac:dyDescent="0.35">
      <c r="A239" s="9" t="s">
        <v>23</v>
      </c>
      <c r="B239" s="14">
        <v>1</v>
      </c>
      <c r="C239" s="2">
        <v>79</v>
      </c>
      <c r="D239" s="2">
        <v>149</v>
      </c>
      <c r="E239" s="15">
        <v>235.42</v>
      </c>
    </row>
    <row r="240" spans="1:5" x14ac:dyDescent="0.35">
      <c r="A240" s="9" t="s">
        <v>23</v>
      </c>
      <c r="B240" s="14">
        <v>3</v>
      </c>
      <c r="C240" s="2">
        <v>198</v>
      </c>
      <c r="D240" s="2">
        <v>153</v>
      </c>
      <c r="E240" s="15">
        <v>605.88</v>
      </c>
    </row>
    <row r="241" spans="1:5" x14ac:dyDescent="0.35">
      <c r="A241" s="9" t="s">
        <v>23</v>
      </c>
      <c r="B241" s="14">
        <v>13</v>
      </c>
      <c r="C241" s="2">
        <v>789</v>
      </c>
      <c r="D241" s="2">
        <v>171</v>
      </c>
      <c r="E241" s="15">
        <v>2698.38</v>
      </c>
    </row>
    <row r="242" spans="1:5" x14ac:dyDescent="0.35">
      <c r="A242" s="9" t="s">
        <v>23</v>
      </c>
      <c r="B242" s="14">
        <v>8</v>
      </c>
      <c r="C242" s="2">
        <v>526</v>
      </c>
      <c r="D242" s="2">
        <v>147</v>
      </c>
      <c r="E242" s="15">
        <v>1546.44</v>
      </c>
    </row>
    <row r="243" spans="1:5" x14ac:dyDescent="0.35">
      <c r="A243" s="9" t="s">
        <v>23</v>
      </c>
      <c r="B243" s="14">
        <v>1</v>
      </c>
      <c r="C243" s="2">
        <v>104</v>
      </c>
      <c r="D243" s="2">
        <v>151</v>
      </c>
      <c r="E243" s="15">
        <v>314.08</v>
      </c>
    </row>
    <row r="244" spans="1:5" x14ac:dyDescent="0.35">
      <c r="B244" s="13">
        <f>SUM(B1:B243)</f>
        <v>4828</v>
      </c>
      <c r="C244" s="13">
        <f t="shared" ref="C244:E244" si="1">SUM(C1:C243)</f>
        <v>298262</v>
      </c>
      <c r="D244" s="13">
        <f t="shared" si="1"/>
        <v>46626</v>
      </c>
      <c r="E244" s="13">
        <f t="shared" si="1"/>
        <v>1146476.78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NCE Auction Hall</dc:creator>
  <cp:lastModifiedBy>kimuri mwangi</cp:lastModifiedBy>
  <dcterms:created xsi:type="dcterms:W3CDTF">2023-10-31T12:42:04Z</dcterms:created>
  <dcterms:modified xsi:type="dcterms:W3CDTF">2023-11-01T18:29:19Z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20.1.9.0</vt:lpwstr>
  </property>
</Properties>
</file>